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esktop\2025 OPĆINA\Financijski izvještaji za 2025. godinu\01.01.-31.03.2025 razina 22\"/>
    </mc:Choice>
  </mc:AlternateContent>
  <xr:revisionPtr revIDLastSave="0" documentId="13_ncr:1_{3BBE1D25-5DEC-4865-8B34-25BF76C1F11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3725" yWindow="1860" windowWidth="14865" windowHeight="1413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c r="H330" i="9"/>
  <c r="E330" i="9" s="1"/>
  <c r="B330" i="9" s="1"/>
  <c r="G330" i="9"/>
  <c r="F330" i="9"/>
  <c r="H329" i="9"/>
  <c r="G329" i="9"/>
  <c r="F329" i="9"/>
  <c r="H328" i="9"/>
  <c r="G328" i="9"/>
  <c r="E328" i="9" s="1"/>
  <c r="B328" i="9" s="1"/>
  <c r="F328" i="9"/>
  <c r="H327" i="9"/>
  <c r="G327" i="9"/>
  <c r="F327" i="9"/>
  <c r="H326" i="9"/>
  <c r="G326" i="9"/>
  <c r="E326" i="9" s="1"/>
  <c r="B326" i="9" s="1"/>
  <c r="F326" i="9"/>
  <c r="H325" i="9"/>
  <c r="G325" i="9"/>
  <c r="F325" i="9"/>
  <c r="B325" i="9" s="1"/>
  <c r="E325" i="9"/>
  <c r="H324" i="9"/>
  <c r="G324" i="9"/>
  <c r="F324" i="9"/>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F318" i="9"/>
  <c r="E318" i="9"/>
  <c r="B318" i="9" s="1"/>
  <c r="H317" i="9"/>
  <c r="E317" i="9" s="1"/>
  <c r="B317" i="9" s="1"/>
  <c r="G317" i="9"/>
  <c r="F317" i="9"/>
  <c r="F316" i="9"/>
  <c r="F315" i="9"/>
  <c r="F314" i="9"/>
  <c r="H313" i="9"/>
  <c r="G313" i="9"/>
  <c r="F313" i="9"/>
  <c r="B313" i="9" s="1"/>
  <c r="E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B303" i="9" s="1"/>
  <c r="E303" i="9"/>
  <c r="F302" i="9"/>
  <c r="F301" i="9"/>
  <c r="F300" i="9"/>
  <c r="F299" i="9"/>
  <c r="F298" i="9"/>
  <c r="F297" i="9"/>
  <c r="L296" i="9"/>
  <c r="F296" i="9" s="1"/>
  <c r="H296" i="9"/>
  <c r="F295" i="9"/>
  <c r="I294" i="9"/>
  <c r="H294" i="9"/>
  <c r="F294" i="9"/>
  <c r="E293" i="9"/>
  <c r="M292" i="9"/>
  <c r="L292" i="9"/>
  <c r="F292" i="9"/>
  <c r="B292" i="9" s="1"/>
  <c r="E292" i="9"/>
  <c r="M291" i="9"/>
  <c r="L291" i="9"/>
  <c r="F291" i="9"/>
  <c r="E291" i="9"/>
  <c r="B291" i="9" s="1"/>
  <c r="M290" i="9"/>
  <c r="L290" i="9"/>
  <c r="F290" i="9" s="1"/>
  <c r="B290" i="9" s="1"/>
  <c r="E290" i="9"/>
  <c r="M289" i="9"/>
  <c r="L289" i="9"/>
  <c r="F289" i="9" s="1"/>
  <c r="B289" i="9" s="1"/>
  <c r="E289" i="9"/>
  <c r="M288" i="9"/>
  <c r="L288" i="9"/>
  <c r="F288" i="9"/>
  <c r="E288" i="9"/>
  <c r="B288" i="9" s="1"/>
  <c r="M287" i="9"/>
  <c r="L287" i="9"/>
  <c r="F287" i="9" s="1"/>
  <c r="E287" i="9"/>
  <c r="M286" i="9"/>
  <c r="L286" i="9"/>
  <c r="F286" i="9" s="1"/>
  <c r="B286" i="9" s="1"/>
  <c r="E286" i="9"/>
  <c r="M285" i="9"/>
  <c r="F285" i="9" s="1"/>
  <c r="L285" i="9"/>
  <c r="E285" i="9"/>
  <c r="M284" i="9"/>
  <c r="F284" i="9" s="1"/>
  <c r="L284" i="9"/>
  <c r="E284" i="9"/>
  <c r="M283" i="9"/>
  <c r="L283" i="9"/>
  <c r="F283" i="9" s="1"/>
  <c r="B283" i="9" s="1"/>
  <c r="E283" i="9"/>
  <c r="M282" i="9"/>
  <c r="F282" i="9" s="1"/>
  <c r="B282" i="9" s="1"/>
  <c r="L282" i="9"/>
  <c r="E282" i="9"/>
  <c r="M281" i="9"/>
  <c r="L281" i="9"/>
  <c r="F281" i="9" s="1"/>
  <c r="E281" i="9"/>
  <c r="M280" i="9"/>
  <c r="L280" i="9"/>
  <c r="F280" i="9"/>
  <c r="B280" i="9" s="1"/>
  <c r="E280" i="9"/>
  <c r="M279" i="9"/>
  <c r="L279" i="9"/>
  <c r="F279" i="9"/>
  <c r="E279" i="9"/>
  <c r="B279" i="9" s="1"/>
  <c r="M278" i="9"/>
  <c r="L278" i="9"/>
  <c r="F278" i="9" s="1"/>
  <c r="B278" i="9" s="1"/>
  <c r="E278" i="9"/>
  <c r="M277" i="9"/>
  <c r="L277" i="9"/>
  <c r="F277" i="9" s="1"/>
  <c r="B277" i="9" s="1"/>
  <c r="E277" i="9"/>
  <c r="M276" i="9"/>
  <c r="L276" i="9"/>
  <c r="F276" i="9"/>
  <c r="E276" i="9"/>
  <c r="B276" i="9" s="1"/>
  <c r="M275" i="9"/>
  <c r="L275" i="9"/>
  <c r="F275" i="9" s="1"/>
  <c r="E275" i="9"/>
  <c r="B275" i="9" s="1"/>
  <c r="M274" i="9"/>
  <c r="L274" i="9"/>
  <c r="F274" i="9" s="1"/>
  <c r="B274" i="9" s="1"/>
  <c r="E274" i="9"/>
  <c r="M273" i="9"/>
  <c r="F273" i="9" s="1"/>
  <c r="L273" i="9"/>
  <c r="E273" i="9"/>
  <c r="M272" i="9"/>
  <c r="F272" i="9" s="1"/>
  <c r="L272" i="9"/>
  <c r="E272" i="9"/>
  <c r="M271" i="9"/>
  <c r="L271" i="9"/>
  <c r="F271" i="9" s="1"/>
  <c r="B271" i="9" s="1"/>
  <c r="E271" i="9"/>
  <c r="M270" i="9"/>
  <c r="F270" i="9" s="1"/>
  <c r="B270" i="9" s="1"/>
  <c r="L270" i="9"/>
  <c r="E270" i="9"/>
  <c r="M269" i="9"/>
  <c r="L269" i="9"/>
  <c r="F269" i="9" s="1"/>
  <c r="E269" i="9"/>
  <c r="M268" i="9"/>
  <c r="L268" i="9"/>
  <c r="F268" i="9"/>
  <c r="B268" i="9" s="1"/>
  <c r="E268" i="9"/>
  <c r="M267" i="9"/>
  <c r="L267" i="9"/>
  <c r="F267" i="9"/>
  <c r="E267" i="9"/>
  <c r="B267" i="9" s="1"/>
  <c r="M266" i="9"/>
  <c r="L266" i="9"/>
  <c r="F266" i="9" s="1"/>
  <c r="B266" i="9" s="1"/>
  <c r="E266" i="9"/>
  <c r="M265" i="9"/>
  <c r="L265" i="9"/>
  <c r="F265" i="9" s="1"/>
  <c r="B265" i="9" s="1"/>
  <c r="E265" i="9"/>
  <c r="M264" i="9"/>
  <c r="L264" i="9"/>
  <c r="F264" i="9"/>
  <c r="E264" i="9"/>
  <c r="B264" i="9" s="1"/>
  <c r="M263" i="9"/>
  <c r="L263" i="9"/>
  <c r="F263" i="9" s="1"/>
  <c r="E263" i="9"/>
  <c r="M262" i="9"/>
  <c r="L262" i="9"/>
  <c r="F262" i="9" s="1"/>
  <c r="B262" i="9" s="1"/>
  <c r="E262" i="9"/>
  <c r="M261" i="9"/>
  <c r="F261" i="9" s="1"/>
  <c r="L261" i="9"/>
  <c r="E261" i="9"/>
  <c r="M260" i="9"/>
  <c r="F260" i="9" s="1"/>
  <c r="L260" i="9"/>
  <c r="E260" i="9"/>
  <c r="B260" i="9" s="1"/>
  <c r="M259" i="9"/>
  <c r="L259" i="9"/>
  <c r="F259" i="9" s="1"/>
  <c r="B259" i="9" s="1"/>
  <c r="E259" i="9"/>
  <c r="M258" i="9"/>
  <c r="F258" i="9" s="1"/>
  <c r="B258" i="9" s="1"/>
  <c r="L258" i="9"/>
  <c r="E258" i="9"/>
  <c r="M257" i="9"/>
  <c r="L257" i="9"/>
  <c r="F257" i="9" s="1"/>
  <c r="E257" i="9"/>
  <c r="M256" i="9"/>
  <c r="L256" i="9"/>
  <c r="F256" i="9"/>
  <c r="B256" i="9" s="1"/>
  <c r="E256" i="9"/>
  <c r="M255" i="9"/>
  <c r="L255" i="9"/>
  <c r="F255" i="9"/>
  <c r="E255" i="9"/>
  <c r="B255" i="9" s="1"/>
  <c r="M254" i="9"/>
  <c r="L254" i="9"/>
  <c r="F254" i="9" s="1"/>
  <c r="B254" i="9" s="1"/>
  <c r="E254" i="9"/>
  <c r="M253" i="9"/>
  <c r="L253" i="9"/>
  <c r="F253" i="9" s="1"/>
  <c r="B253" i="9" s="1"/>
  <c r="E253" i="9"/>
  <c r="M252" i="9"/>
  <c r="L252" i="9"/>
  <c r="F252" i="9"/>
  <c r="E252" i="9"/>
  <c r="B252" i="9" s="1"/>
  <c r="M251" i="9"/>
  <c r="L251" i="9"/>
  <c r="F251" i="9" s="1"/>
  <c r="E251" i="9"/>
  <c r="M250" i="9"/>
  <c r="L250" i="9"/>
  <c r="F250" i="9" s="1"/>
  <c r="B250" i="9" s="1"/>
  <c r="E250" i="9"/>
  <c r="M249" i="9"/>
  <c r="F249" i="9" s="1"/>
  <c r="L249" i="9"/>
  <c r="E249" i="9"/>
  <c r="B249" i="9" s="1"/>
  <c r="M248" i="9"/>
  <c r="F248" i="9" s="1"/>
  <c r="L248" i="9"/>
  <c r="E248" i="9"/>
  <c r="M247" i="9"/>
  <c r="L247" i="9"/>
  <c r="E247" i="9"/>
  <c r="M246" i="9"/>
  <c r="F246" i="9" s="1"/>
  <c r="B246" i="9" s="1"/>
  <c r="L246" i="9"/>
  <c r="E246" i="9"/>
  <c r="M245" i="9"/>
  <c r="L245" i="9"/>
  <c r="F245" i="9" s="1"/>
  <c r="E245" i="9"/>
  <c r="B245" i="9" s="1"/>
  <c r="M244" i="9"/>
  <c r="F244" i="9" s="1"/>
  <c r="B244" i="9" s="1"/>
  <c r="L244" i="9"/>
  <c r="E244" i="9"/>
  <c r="M243" i="9"/>
  <c r="L243" i="9"/>
  <c r="F243" i="9"/>
  <c r="E243" i="9"/>
  <c r="B243" i="9" s="1"/>
  <c r="M242" i="9"/>
  <c r="L242" i="9"/>
  <c r="E242" i="9"/>
  <c r="M241" i="9"/>
  <c r="L241" i="9"/>
  <c r="F241" i="9" s="1"/>
  <c r="B241" i="9" s="1"/>
  <c r="E241" i="9"/>
  <c r="M240" i="9"/>
  <c r="F240" i="9" s="1"/>
  <c r="L240" i="9"/>
  <c r="E240" i="9"/>
  <c r="M239" i="9"/>
  <c r="L239" i="9"/>
  <c r="E239" i="9"/>
  <c r="M238" i="9"/>
  <c r="L238" i="9"/>
  <c r="E238" i="9"/>
  <c r="M237" i="9"/>
  <c r="F237" i="9" s="1"/>
  <c r="L237" i="9"/>
  <c r="E237" i="9"/>
  <c r="M236" i="9"/>
  <c r="L236" i="9"/>
  <c r="E236" i="9"/>
  <c r="M235" i="9"/>
  <c r="L235" i="9"/>
  <c r="E235" i="9"/>
  <c r="M234" i="9"/>
  <c r="F234" i="9" s="1"/>
  <c r="B234" i="9" s="1"/>
  <c r="L234" i="9"/>
  <c r="E234" i="9"/>
  <c r="M233" i="9"/>
  <c r="L233" i="9"/>
  <c r="F233" i="9" s="1"/>
  <c r="E233" i="9"/>
  <c r="M232" i="9"/>
  <c r="F232" i="9" s="1"/>
  <c r="B232" i="9" s="1"/>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G169" i="9"/>
  <c r="F169" i="9"/>
  <c r="B169" i="9" s="1"/>
  <c r="E169" i="9"/>
  <c r="H168" i="9"/>
  <c r="G168" i="9"/>
  <c r="E168" i="9" s="1"/>
  <c r="B168" i="9" s="1"/>
  <c r="F168" i="9"/>
  <c r="H167" i="9"/>
  <c r="G167" i="9"/>
  <c r="E167" i="9" s="1"/>
  <c r="B167" i="9" s="1"/>
  <c r="F167" i="9"/>
  <c r="H166" i="9"/>
  <c r="G166" i="9"/>
  <c r="E166" i="9" s="1"/>
  <c r="B166" i="9" s="1"/>
  <c r="F166" i="9"/>
  <c r="H165" i="9"/>
  <c r="G165" i="9"/>
  <c r="F165" i="9"/>
  <c r="E165" i="9"/>
  <c r="B165" i="9" s="1"/>
  <c r="H164" i="9"/>
  <c r="G164" i="9"/>
  <c r="E164" i="9" s="1"/>
  <c r="B164" i="9" s="1"/>
  <c r="F164" i="9"/>
  <c r="H163" i="9"/>
  <c r="G163" i="9"/>
  <c r="E163" i="9" s="1"/>
  <c r="B163" i="9" s="1"/>
  <c r="F163" i="9"/>
  <c r="H162" i="9"/>
  <c r="E162" i="9" s="1"/>
  <c r="B162" i="9" s="1"/>
  <c r="G162" i="9"/>
  <c r="F162" i="9"/>
  <c r="H161" i="9"/>
  <c r="E161" i="9" s="1"/>
  <c r="B161" i="9" s="1"/>
  <c r="G161" i="9"/>
  <c r="F161" i="9"/>
  <c r="H160" i="9"/>
  <c r="G160" i="9"/>
  <c r="E160" i="9" s="1"/>
  <c r="B160" i="9" s="1"/>
  <c r="F160" i="9"/>
  <c r="H159" i="9"/>
  <c r="G159" i="9"/>
  <c r="E159" i="9" s="1"/>
  <c r="B159" i="9" s="1"/>
  <c r="F159" i="9"/>
  <c r="H158" i="9"/>
  <c r="G158" i="9"/>
  <c r="F158" i="9"/>
  <c r="E158" i="9"/>
  <c r="B158" i="9" s="1"/>
  <c r="H157" i="9"/>
  <c r="G157" i="9"/>
  <c r="E157" i="9" s="1"/>
  <c r="B157" i="9" s="1"/>
  <c r="F157" i="9"/>
  <c r="F156" i="9"/>
  <c r="H155" i="9"/>
  <c r="G155" i="9"/>
  <c r="E155" i="9" s="1"/>
  <c r="B155" i="9" s="1"/>
  <c r="F155" i="9"/>
  <c r="H154" i="9"/>
  <c r="G154" i="9"/>
  <c r="E154" i="9" s="1"/>
  <c r="B154" i="9" s="1"/>
  <c r="F154" i="9"/>
  <c r="H153" i="9"/>
  <c r="E153" i="9" s="1"/>
  <c r="B153" i="9" s="1"/>
  <c r="G153" i="9"/>
  <c r="F153" i="9"/>
  <c r="H152" i="9"/>
  <c r="G152" i="9"/>
  <c r="E152" i="9" s="1"/>
  <c r="B152" i="9" s="1"/>
  <c r="F152" i="9"/>
  <c r="H151" i="9"/>
  <c r="G151" i="9"/>
  <c r="E151" i="9" s="1"/>
  <c r="B151" i="9" s="1"/>
  <c r="F151" i="9"/>
  <c r="H150" i="9"/>
  <c r="E150" i="9" s="1"/>
  <c r="B150" i="9" s="1"/>
  <c r="G150" i="9"/>
  <c r="F150" i="9"/>
  <c r="H149" i="9"/>
  <c r="E149" i="9" s="1"/>
  <c r="B149" i="9" s="1"/>
  <c r="G149" i="9"/>
  <c r="F149" i="9"/>
  <c r="H148" i="9"/>
  <c r="G148" i="9"/>
  <c r="E148" i="9" s="1"/>
  <c r="B148" i="9" s="1"/>
  <c r="F148" i="9"/>
  <c r="H147" i="9"/>
  <c r="G147" i="9"/>
  <c r="E147" i="9" s="1"/>
  <c r="B147" i="9" s="1"/>
  <c r="F147" i="9"/>
  <c r="H146" i="9"/>
  <c r="G146" i="9"/>
  <c r="F146" i="9"/>
  <c r="E146" i="9"/>
  <c r="B146" i="9" s="1"/>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E138" i="9" s="1"/>
  <c r="B138" i="9" s="1"/>
  <c r="G138" i="9"/>
  <c r="F138" i="9"/>
  <c r="H137" i="9"/>
  <c r="E137" i="9" s="1"/>
  <c r="B137" i="9" s="1"/>
  <c r="G137" i="9"/>
  <c r="F137" i="9"/>
  <c r="H136" i="9"/>
  <c r="G136" i="9"/>
  <c r="E136" i="9" s="1"/>
  <c r="B136" i="9" s="1"/>
  <c r="F136" i="9"/>
  <c r="H135" i="9"/>
  <c r="G135" i="9"/>
  <c r="E135" i="9" s="1"/>
  <c r="B135" i="9" s="1"/>
  <c r="F135" i="9"/>
  <c r="H134" i="9"/>
  <c r="G134" i="9"/>
  <c r="F134" i="9"/>
  <c r="E134" i="9"/>
  <c r="B134" i="9" s="1"/>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G127" i="9"/>
  <c r="E127" i="9" s="1"/>
  <c r="B127" i="9" s="1"/>
  <c r="F127" i="9"/>
  <c r="H126" i="9"/>
  <c r="E126" i="9" s="1"/>
  <c r="B126" i="9" s="1"/>
  <c r="G126" i="9"/>
  <c r="F126" i="9"/>
  <c r="H125" i="9"/>
  <c r="E125" i="9" s="1"/>
  <c r="B125" i="9" s="1"/>
  <c r="G125" i="9"/>
  <c r="F125" i="9"/>
  <c r="H124" i="9"/>
  <c r="G124" i="9"/>
  <c r="E124" i="9" s="1"/>
  <c r="B124" i="9" s="1"/>
  <c r="F124" i="9"/>
  <c r="H123" i="9"/>
  <c r="G123" i="9"/>
  <c r="E123" i="9" s="1"/>
  <c r="B123" i="9" s="1"/>
  <c r="F123" i="9"/>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E114" i="9" s="1"/>
  <c r="B114" i="9" s="1"/>
  <c r="G114" i="9"/>
  <c r="F114" i="9"/>
  <c r="H113" i="9"/>
  <c r="E113" i="9" s="1"/>
  <c r="B113" i="9" s="1"/>
  <c r="G113" i="9"/>
  <c r="F113" i="9"/>
  <c r="H112" i="9"/>
  <c r="G112" i="9"/>
  <c r="E112" i="9" s="1"/>
  <c r="B112" i="9" s="1"/>
  <c r="F112" i="9"/>
  <c r="H111" i="9"/>
  <c r="G111" i="9"/>
  <c r="E111" i="9" s="1"/>
  <c r="B111" i="9" s="1"/>
  <c r="F111" i="9"/>
  <c r="H110" i="9"/>
  <c r="G110" i="9"/>
  <c r="F110" i="9"/>
  <c r="E110" i="9"/>
  <c r="B110" i="9" s="1"/>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E101" i="9" s="1"/>
  <c r="B101" i="9" s="1"/>
  <c r="G101" i="9"/>
  <c r="F101" i="9"/>
  <c r="H100" i="9"/>
  <c r="G100" i="9"/>
  <c r="E100" i="9" s="1"/>
  <c r="B100" i="9" s="1"/>
  <c r="F100" i="9"/>
  <c r="H99" i="9"/>
  <c r="G99" i="9"/>
  <c r="E99" i="9" s="1"/>
  <c r="B99" i="9" s="1"/>
  <c r="F99" i="9"/>
  <c r="H98" i="9"/>
  <c r="G98" i="9"/>
  <c r="F98" i="9"/>
  <c r="E98" i="9"/>
  <c r="B98" i="9" s="1"/>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E90" i="9" s="1"/>
  <c r="B90" i="9" s="1"/>
  <c r="G90" i="9"/>
  <c r="F90" i="9"/>
  <c r="H89" i="9"/>
  <c r="E89" i="9" s="1"/>
  <c r="B89" i="9" s="1"/>
  <c r="G89" i="9"/>
  <c r="F89" i="9"/>
  <c r="H88" i="9"/>
  <c r="G88" i="9"/>
  <c r="E88" i="9" s="1"/>
  <c r="B88" i="9" s="1"/>
  <c r="F88" i="9"/>
  <c r="H87" i="9"/>
  <c r="G87" i="9"/>
  <c r="E87" i="9" s="1"/>
  <c r="B87" i="9" s="1"/>
  <c r="F87" i="9"/>
  <c r="H86" i="9"/>
  <c r="G86" i="9"/>
  <c r="F86" i="9"/>
  <c r="E86" i="9"/>
  <c r="B86" i="9" s="1"/>
  <c r="H85" i="9"/>
  <c r="G85" i="9"/>
  <c r="E85" i="9" s="1"/>
  <c r="B85" i="9" s="1"/>
  <c r="F85" i="9"/>
  <c r="H84" i="9"/>
  <c r="G84" i="9"/>
  <c r="E84" i="9" s="1"/>
  <c r="B84" i="9" s="1"/>
  <c r="F84" i="9"/>
  <c r="H83" i="9"/>
  <c r="G83" i="9"/>
  <c r="F83" i="9"/>
  <c r="H82" i="9"/>
  <c r="G82" i="9"/>
  <c r="F82" i="9"/>
  <c r="H81" i="9"/>
  <c r="E81" i="9" s="1"/>
  <c r="B81" i="9" s="1"/>
  <c r="G81" i="9"/>
  <c r="F81" i="9"/>
  <c r="H80" i="9"/>
  <c r="G80" i="9"/>
  <c r="E80" i="9" s="1"/>
  <c r="B80" i="9" s="1"/>
  <c r="F80" i="9"/>
  <c r="H79" i="9"/>
  <c r="G79" i="9"/>
  <c r="E79" i="9" s="1"/>
  <c r="B79" i="9" s="1"/>
  <c r="F79" i="9"/>
  <c r="H78" i="9"/>
  <c r="E78" i="9" s="1"/>
  <c r="B78" i="9" s="1"/>
  <c r="G78" i="9"/>
  <c r="F78" i="9"/>
  <c r="H77" i="9"/>
  <c r="E77" i="9" s="1"/>
  <c r="B77" i="9" s="1"/>
  <c r="G77" i="9"/>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G71" i="9"/>
  <c r="E71" i="9" s="1"/>
  <c r="B71" i="9" s="1"/>
  <c r="F71" i="9"/>
  <c r="H70" i="9"/>
  <c r="G70" i="9"/>
  <c r="F70" i="9"/>
  <c r="H69" i="9"/>
  <c r="E69" i="9" s="1"/>
  <c r="B69" i="9" s="1"/>
  <c r="G69" i="9"/>
  <c r="F69" i="9"/>
  <c r="H68" i="9"/>
  <c r="G68" i="9"/>
  <c r="F68" i="9"/>
  <c r="H67" i="9"/>
  <c r="G67" i="9"/>
  <c r="F67" i="9"/>
  <c r="H66" i="9"/>
  <c r="E66" i="9" s="1"/>
  <c r="B66" i="9" s="1"/>
  <c r="G66" i="9"/>
  <c r="F66" i="9"/>
  <c r="H65" i="9"/>
  <c r="E65" i="9" s="1"/>
  <c r="B65" i="9" s="1"/>
  <c r="G65" i="9"/>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E59" i="9" s="1"/>
  <c r="B59" i="9" s="1"/>
  <c r="F59" i="9"/>
  <c r="H58" i="9"/>
  <c r="G58" i="9"/>
  <c r="E58" i="9" s="1"/>
  <c r="B58" i="9" s="1"/>
  <c r="F58" i="9"/>
  <c r="H57" i="9"/>
  <c r="E57" i="9" s="1"/>
  <c r="B57" i="9" s="1"/>
  <c r="G57" i="9"/>
  <c r="F57" i="9"/>
  <c r="H56" i="9"/>
  <c r="G56" i="9"/>
  <c r="E56" i="9" s="1"/>
  <c r="B56" i="9" s="1"/>
  <c r="F56" i="9"/>
  <c r="H55" i="9"/>
  <c r="G55" i="9"/>
  <c r="F55" i="9"/>
  <c r="H54" i="9"/>
  <c r="E54" i="9" s="1"/>
  <c r="B54" i="9" s="1"/>
  <c r="G54" i="9"/>
  <c r="F54" i="9"/>
  <c r="H53" i="9"/>
  <c r="E53" i="9" s="1"/>
  <c r="B53" i="9" s="1"/>
  <c r="G53" i="9"/>
  <c r="F53" i="9"/>
  <c r="H52" i="9"/>
  <c r="G52" i="9"/>
  <c r="F52" i="9"/>
  <c r="H51" i="9"/>
  <c r="E51" i="9" s="1"/>
  <c r="B51" i="9" s="1"/>
  <c r="G51" i="9"/>
  <c r="F51" i="9"/>
  <c r="H50" i="9"/>
  <c r="E50" i="9" s="1"/>
  <c r="B50" i="9" s="1"/>
  <c r="G50" i="9"/>
  <c r="F50" i="9"/>
  <c r="H49" i="9"/>
  <c r="G49" i="9"/>
  <c r="E49" i="9" s="1"/>
  <c r="B49" i="9" s="1"/>
  <c r="F49" i="9"/>
  <c r="H48" i="9"/>
  <c r="G48" i="9"/>
  <c r="F48" i="9"/>
  <c r="H47" i="9"/>
  <c r="G47" i="9"/>
  <c r="E47" i="9" s="1"/>
  <c r="B47" i="9" s="1"/>
  <c r="F47" i="9"/>
  <c r="H46" i="9"/>
  <c r="G46" i="9"/>
  <c r="E46" i="9" s="1"/>
  <c r="B46" i="9" s="1"/>
  <c r="F46" i="9"/>
  <c r="H45" i="9"/>
  <c r="E45" i="9" s="1"/>
  <c r="B45" i="9" s="1"/>
  <c r="G45" i="9"/>
  <c r="F45" i="9"/>
  <c r="H44" i="9"/>
  <c r="G44" i="9"/>
  <c r="E44" i="9" s="1"/>
  <c r="B44" i="9" s="1"/>
  <c r="F44" i="9"/>
  <c r="H43" i="9"/>
  <c r="G43" i="9"/>
  <c r="E43" i="9" s="1"/>
  <c r="B43" i="9" s="1"/>
  <c r="F43" i="9"/>
  <c r="H42" i="9"/>
  <c r="E42" i="9" s="1"/>
  <c r="B42" i="9" s="1"/>
  <c r="G42" i="9"/>
  <c r="F42" i="9"/>
  <c r="H41" i="9"/>
  <c r="E41" i="9" s="1"/>
  <c r="B41" i="9" s="1"/>
  <c r="G41" i="9"/>
  <c r="F41" i="9"/>
  <c r="H40" i="9"/>
  <c r="G40" i="9"/>
  <c r="F40" i="9"/>
  <c r="H39" i="9"/>
  <c r="E39" i="9" s="1"/>
  <c r="B39" i="9" s="1"/>
  <c r="G39" i="9"/>
  <c r="F39" i="9"/>
  <c r="H38" i="9"/>
  <c r="G38" i="9"/>
  <c r="F38" i="9"/>
  <c r="E38" i="9"/>
  <c r="B38" i="9" s="1"/>
  <c r="H37" i="9"/>
  <c r="G37" i="9"/>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F31" i="9"/>
  <c r="H30" i="9"/>
  <c r="E30" i="9" s="1"/>
  <c r="B30" i="9" s="1"/>
  <c r="G30" i="9"/>
  <c r="F30" i="9"/>
  <c r="H29" i="9"/>
  <c r="E29" i="9" s="1"/>
  <c r="B29" i="9" s="1"/>
  <c r="G29" i="9"/>
  <c r="F29" i="9"/>
  <c r="H28" i="9"/>
  <c r="G28" i="9"/>
  <c r="F28" i="9"/>
  <c r="H27" i="9"/>
  <c r="E27" i="9" s="1"/>
  <c r="B27" i="9" s="1"/>
  <c r="G27" i="9"/>
  <c r="F27" i="9"/>
  <c r="H26" i="9"/>
  <c r="E26" i="9" s="1"/>
  <c r="B26" i="9" s="1"/>
  <c r="G26" i="9"/>
  <c r="F26" i="9"/>
  <c r="H25" i="9"/>
  <c r="G25" i="9"/>
  <c r="F25" i="9"/>
  <c r="F24" i="9"/>
  <c r="F4" i="9"/>
  <c r="O3" i="9"/>
  <c r="G296" i="9" s="1"/>
  <c r="E296" i="9" s="1"/>
  <c r="I3" i="9"/>
  <c r="H309" i="9" s="1"/>
  <c r="H3" i="9"/>
  <c r="G3" i="9"/>
  <c r="D104" i="8"/>
  <c r="C1681" i="1" s="1"/>
  <c r="H1681" i="1" s="1"/>
  <c r="D97" i="8"/>
  <c r="D92" i="8"/>
  <c r="C1669" i="1" s="1"/>
  <c r="D87" i="8"/>
  <c r="D82" i="8"/>
  <c r="D77" i="8"/>
  <c r="D72" i="8"/>
  <c r="D67" i="8"/>
  <c r="D62" i="8"/>
  <c r="D57" i="8"/>
  <c r="D51" i="8" s="1"/>
  <c r="D52" i="8"/>
  <c r="D46" i="8"/>
  <c r="D37" i="8"/>
  <c r="C1614" i="1" s="1"/>
  <c r="D27" i="8"/>
  <c r="D25" i="8" s="1"/>
  <c r="C1602" i="1" s="1"/>
  <c r="H1602" i="1" s="1"/>
  <c r="D18" i="8"/>
  <c r="C1595" i="1" s="1"/>
  <c r="D8" i="8"/>
  <c r="C1585" i="1" s="1"/>
  <c r="E44" i="7"/>
  <c r="D44" i="7"/>
  <c r="D38" i="7" s="1"/>
  <c r="E39" i="7"/>
  <c r="E38" i="7" s="1"/>
  <c r="I34" i="3" s="1"/>
  <c r="D39" i="7"/>
  <c r="E30" i="7"/>
  <c r="D30" i="7"/>
  <c r="E23" i="7"/>
  <c r="D23" i="7"/>
  <c r="E22" i="7"/>
  <c r="D22" i="7"/>
  <c r="E14" i="7"/>
  <c r="D14" i="7"/>
  <c r="D6" i="7" s="1"/>
  <c r="D5" i="7" s="1"/>
  <c r="E7" i="7"/>
  <c r="E6" i="7" s="1"/>
  <c r="E5" i="7" s="1"/>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c r="F255" i="5" s="1"/>
  <c r="F254" i="5"/>
  <c r="F253" i="5"/>
  <c r="F252" i="5"/>
  <c r="E252" i="5"/>
  <c r="E251"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D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E119" i="5" s="1"/>
  <c r="D120" i="5"/>
  <c r="D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1046" i="1"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F596" i="4"/>
  <c r="F595" i="4"/>
  <c r="E594" i="4"/>
  <c r="D594" i="4"/>
  <c r="F594" i="4" s="1"/>
  <c r="F593" i="4"/>
  <c r="F592" i="4"/>
  <c r="F591" i="4"/>
  <c r="E591" i="4"/>
  <c r="E584" i="4" s="1"/>
  <c r="D591" i="4"/>
  <c r="F590" i="4"/>
  <c r="F589" i="4"/>
  <c r="E589" i="4"/>
  <c r="D589" i="4"/>
  <c r="F588" i="4"/>
  <c r="F587" i="4"/>
  <c r="F586" i="4"/>
  <c r="E585" i="4"/>
  <c r="D585" i="4"/>
  <c r="F585" i="4" s="1"/>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F428" i="4"/>
  <c r="E428" i="4"/>
  <c r="D423" i="1" s="1"/>
  <c r="H423" i="1" s="1"/>
  <c r="D428" i="4"/>
  <c r="F427" i="4"/>
  <c r="E427" i="4"/>
  <c r="D427" i="4"/>
  <c r="D648" i="4" s="1"/>
  <c r="F648" i="4" s="1"/>
  <c r="E426" i="4"/>
  <c r="D426" i="4"/>
  <c r="F426" i="4" s="1"/>
  <c r="F421" i="4"/>
  <c r="F420" i="4"/>
  <c r="F419" i="4"/>
  <c r="F416" i="4"/>
  <c r="F415" i="4"/>
  <c r="F414" i="4"/>
  <c r="F413" i="4"/>
  <c r="F412" i="4"/>
  <c r="E412" i="4"/>
  <c r="D412" i="4"/>
  <c r="F411" i="4"/>
  <c r="E410" i="4"/>
  <c r="D410" i="4"/>
  <c r="F410" i="4" s="1"/>
  <c r="F409" i="4"/>
  <c r="F408" i="4"/>
  <c r="E407" i="4"/>
  <c r="E406" i="4" s="1"/>
  <c r="D407" i="4"/>
  <c r="F405" i="4"/>
  <c r="F404" i="4"/>
  <c r="F403" i="4"/>
  <c r="F402" i="4"/>
  <c r="E401" i="4"/>
  <c r="F401" i="4" s="1"/>
  <c r="D401" i="4"/>
  <c r="F400" i="4"/>
  <c r="F399" i="4"/>
  <c r="F398" i="4"/>
  <c r="E398" i="4"/>
  <c r="D398" i="4"/>
  <c r="F397" i="4"/>
  <c r="F396" i="4"/>
  <c r="F395" i="4"/>
  <c r="F394" i="4"/>
  <c r="F393" i="4"/>
  <c r="E393" i="4"/>
  <c r="D393" i="4"/>
  <c r="F392" i="4"/>
  <c r="F391" i="4"/>
  <c r="F390" i="4"/>
  <c r="F389" i="4"/>
  <c r="E388" i="4"/>
  <c r="F388" i="4" s="1"/>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F361" i="4"/>
  <c r="D361" i="4"/>
  <c r="F359" i="4"/>
  <c r="E358" i="4"/>
  <c r="D358" i="4"/>
  <c r="F358" i="4" s="1"/>
  <c r="F357" i="4"/>
  <c r="F356" i="4"/>
  <c r="F355" i="4"/>
  <c r="E355" i="4"/>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D310" i="4"/>
  <c r="D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E278" i="4"/>
  <c r="D278" i="4"/>
  <c r="F278" i="4" s="1"/>
  <c r="F277" i="4"/>
  <c r="F276" i="4"/>
  <c r="F275" i="4"/>
  <c r="E274" i="4"/>
  <c r="F274" i="4" s="1"/>
  <c r="D274" i="4"/>
  <c r="F272" i="4"/>
  <c r="F271" i="4"/>
  <c r="F270" i="4"/>
  <c r="E269" i="4"/>
  <c r="E262" i="4" s="1"/>
  <c r="D269" i="4"/>
  <c r="F268" i="4"/>
  <c r="F267" i="4"/>
  <c r="F266" i="4"/>
  <c r="F265" i="4"/>
  <c r="F264" i="4"/>
  <c r="E263" i="4"/>
  <c r="D263" i="4"/>
  <c r="F263" i="4" s="1"/>
  <c r="F261" i="4"/>
  <c r="F260" i="4"/>
  <c r="F259" i="4"/>
  <c r="F258" i="4"/>
  <c r="F257" i="4"/>
  <c r="E257" i="4"/>
  <c r="D257" i="4"/>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E237" i="4"/>
  <c r="D237" i="4"/>
  <c r="F237" i="4" s="1"/>
  <c r="F236" i="4"/>
  <c r="F235" i="4"/>
  <c r="F234" i="4"/>
  <c r="E234" i="4"/>
  <c r="D234" i="4"/>
  <c r="F233" i="4"/>
  <c r="F232" i="4"/>
  <c r="F231" i="4"/>
  <c r="E231" i="4"/>
  <c r="D231" i="4"/>
  <c r="D230" i="4"/>
  <c r="F229" i="4"/>
  <c r="F228" i="4"/>
  <c r="F227" i="4"/>
  <c r="F226" i="4"/>
  <c r="E225" i="4"/>
  <c r="F225" i="4" s="1"/>
  <c r="D225" i="4"/>
  <c r="F224" i="4"/>
  <c r="F223" i="4"/>
  <c r="E222" i="4"/>
  <c r="D222" i="4"/>
  <c r="F222" i="4" s="1"/>
  <c r="F220" i="4"/>
  <c r="F219" i="4"/>
  <c r="F218" i="4"/>
  <c r="F217" i="4"/>
  <c r="E216" i="4"/>
  <c r="D216" i="4"/>
  <c r="F215" i="4"/>
  <c r="F214" i="4"/>
  <c r="F213" i="4"/>
  <c r="F212" i="4"/>
  <c r="F211" i="4"/>
  <c r="F210" i="4"/>
  <c r="F209" i="4"/>
  <c r="E208" i="4"/>
  <c r="D208" i="4"/>
  <c r="F208" i="4" s="1"/>
  <c r="F207" i="4"/>
  <c r="F206" i="4"/>
  <c r="F205" i="4"/>
  <c r="F204" i="4"/>
  <c r="E203" i="4"/>
  <c r="E202" i="4" s="1"/>
  <c r="D198" i="1" s="1"/>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D141" i="4"/>
  <c r="D140" i="4" s="1"/>
  <c r="F139" i="4"/>
  <c r="F138" i="4"/>
  <c r="F137" i="4"/>
  <c r="F136" i="4"/>
  <c r="E135" i="4"/>
  <c r="D135" i="4"/>
  <c r="F135" i="4" s="1"/>
  <c r="E134" i="4"/>
  <c r="F133" i="4"/>
  <c r="F132" i="4"/>
  <c r="F131" i="4"/>
  <c r="F130" i="4"/>
  <c r="F129" i="4"/>
  <c r="E129" i="4"/>
  <c r="D129" i="4"/>
  <c r="F128" i="4"/>
  <c r="F127" i="4"/>
  <c r="F126" i="4"/>
  <c r="E126" i="4"/>
  <c r="D126" i="4"/>
  <c r="D125" i="4" s="1"/>
  <c r="F125" i="4" s="1"/>
  <c r="F124" i="4"/>
  <c r="F123" i="4"/>
  <c r="F122" i="4"/>
  <c r="F121" i="4"/>
  <c r="E120" i="4"/>
  <c r="D120" i="4"/>
  <c r="D106"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F8" i="4" s="1"/>
  <c r="D8" i="4"/>
  <c r="D7" i="4" s="1"/>
  <c r="I40" i="3"/>
  <c r="G40" i="3"/>
  <c r="B40" i="3"/>
  <c r="G39" i="3"/>
  <c r="B39" i="3"/>
  <c r="G38" i="3"/>
  <c r="B38" i="3"/>
  <c r="H37" i="3"/>
  <c r="G37" i="3"/>
  <c r="B37" i="3"/>
  <c r="I35" i="3"/>
  <c r="H35" i="3"/>
  <c r="G35" i="3"/>
  <c r="B35" i="3"/>
  <c r="H34" i="3"/>
  <c r="G34" i="3"/>
  <c r="B34" i="3"/>
  <c r="I33" i="3"/>
  <c r="H33" i="3"/>
  <c r="G33" i="3"/>
  <c r="B33" i="3"/>
  <c r="I32" i="3"/>
  <c r="H32"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G1686" i="1"/>
  <c r="C1686" i="1"/>
  <c r="C1685" i="1"/>
  <c r="H1685" i="1" s="1"/>
  <c r="C1684" i="1"/>
  <c r="H1684" i="1" s="1"/>
  <c r="H1683" i="1"/>
  <c r="C1683" i="1"/>
  <c r="G1683" i="1" s="1"/>
  <c r="H1682" i="1"/>
  <c r="G1682" i="1"/>
  <c r="C1682" i="1"/>
  <c r="C1680" i="1"/>
  <c r="H1680" i="1" s="1"/>
  <c r="H1679" i="1"/>
  <c r="C1679" i="1"/>
  <c r="G1679" i="1" s="1"/>
  <c r="C1678" i="1"/>
  <c r="G1678" i="1" s="1"/>
  <c r="G1677" i="1"/>
  <c r="C1677" i="1"/>
  <c r="H1677" i="1" s="1"/>
  <c r="C1676" i="1"/>
  <c r="H1676" i="1" s="1"/>
  <c r="H1675" i="1"/>
  <c r="C1675" i="1"/>
  <c r="G1675" i="1" s="1"/>
  <c r="C1674" i="1"/>
  <c r="H1674" i="1" s="1"/>
  <c r="G1673" i="1"/>
  <c r="C1673" i="1"/>
  <c r="H1673" i="1" s="1"/>
  <c r="C1672" i="1"/>
  <c r="H1672" i="1" s="1"/>
  <c r="H1671" i="1"/>
  <c r="C1671" i="1"/>
  <c r="G1671" i="1" s="1"/>
  <c r="C1670" i="1"/>
  <c r="H1670" i="1" s="1"/>
  <c r="C1668" i="1"/>
  <c r="H1668" i="1" s="1"/>
  <c r="H1667" i="1"/>
  <c r="C1667" i="1"/>
  <c r="G1667" i="1" s="1"/>
  <c r="H1666" i="1"/>
  <c r="G1666" i="1"/>
  <c r="C1666" i="1"/>
  <c r="G1665" i="1"/>
  <c r="C1665" i="1"/>
  <c r="H1665" i="1" s="1"/>
  <c r="C1664" i="1"/>
  <c r="H1664" i="1" s="1"/>
  <c r="H1663" i="1"/>
  <c r="C1663" i="1"/>
  <c r="G1663" i="1" s="1"/>
  <c r="H1662" i="1"/>
  <c r="G1662" i="1"/>
  <c r="C1662" i="1"/>
  <c r="G1661" i="1"/>
  <c r="C1661" i="1"/>
  <c r="H1661" i="1" s="1"/>
  <c r="C1660" i="1"/>
  <c r="H1660" i="1" s="1"/>
  <c r="H1659" i="1"/>
  <c r="C1659" i="1"/>
  <c r="G1659" i="1" s="1"/>
  <c r="H1658" i="1"/>
  <c r="G1658" i="1"/>
  <c r="C1658" i="1"/>
  <c r="G1657" i="1"/>
  <c r="C1657" i="1"/>
  <c r="H1657" i="1" s="1"/>
  <c r="C1656" i="1"/>
  <c r="H1656" i="1" s="1"/>
  <c r="H1655" i="1"/>
  <c r="C1655" i="1"/>
  <c r="G1655" i="1" s="1"/>
  <c r="H1654" i="1"/>
  <c r="G1654" i="1"/>
  <c r="C1654" i="1"/>
  <c r="G1653" i="1"/>
  <c r="C1653" i="1"/>
  <c r="H1653" i="1" s="1"/>
  <c r="C1652" i="1"/>
  <c r="H1652" i="1" s="1"/>
  <c r="H1651" i="1"/>
  <c r="C1651" i="1"/>
  <c r="G1651" i="1" s="1"/>
  <c r="H1650" i="1"/>
  <c r="G1650" i="1"/>
  <c r="C1650" i="1"/>
  <c r="G1649" i="1"/>
  <c r="C1649" i="1"/>
  <c r="H1649" i="1" s="1"/>
  <c r="C1648" i="1"/>
  <c r="H1648" i="1" s="1"/>
  <c r="H1647" i="1"/>
  <c r="C1647" i="1"/>
  <c r="G1647" i="1" s="1"/>
  <c r="H1646" i="1"/>
  <c r="G1646" i="1"/>
  <c r="C1646" i="1"/>
  <c r="G1645" i="1"/>
  <c r="C1645" i="1"/>
  <c r="H1645" i="1" s="1"/>
  <c r="C1644" i="1"/>
  <c r="H1644" i="1" s="1"/>
  <c r="H1643" i="1"/>
  <c r="C1643" i="1"/>
  <c r="G1643" i="1" s="1"/>
  <c r="H1642" i="1"/>
  <c r="G1642" i="1"/>
  <c r="C1642" i="1"/>
  <c r="G1641" i="1"/>
  <c r="C1641" i="1"/>
  <c r="H1641" i="1" s="1"/>
  <c r="C1640" i="1"/>
  <c r="H1639" i="1"/>
  <c r="C1639" i="1"/>
  <c r="G1639" i="1" s="1"/>
  <c r="H1638" i="1"/>
  <c r="G1638" i="1"/>
  <c r="C1638" i="1"/>
  <c r="G1637" i="1"/>
  <c r="C1637" i="1"/>
  <c r="H1637" i="1" s="1"/>
  <c r="C1636" i="1"/>
  <c r="C1635" i="1"/>
  <c r="G1635" i="1" s="1"/>
  <c r="G1633" i="1"/>
  <c r="C1633" i="1"/>
  <c r="H1633" i="1" s="1"/>
  <c r="C1632" i="1"/>
  <c r="H1631" i="1"/>
  <c r="C1631" i="1"/>
  <c r="G1631" i="1" s="1"/>
  <c r="H1630" i="1"/>
  <c r="G1630" i="1"/>
  <c r="C1630" i="1"/>
  <c r="G1629" i="1"/>
  <c r="C1629" i="1"/>
  <c r="H1629" i="1" s="1"/>
  <c r="C1628" i="1"/>
  <c r="H1627" i="1"/>
  <c r="C1627" i="1"/>
  <c r="G1627" i="1" s="1"/>
  <c r="H1626" i="1"/>
  <c r="G1626" i="1"/>
  <c r="C1626" i="1"/>
  <c r="G1625" i="1"/>
  <c r="C1625" i="1"/>
  <c r="H1625" i="1" s="1"/>
  <c r="C1624" i="1"/>
  <c r="H1623" i="1"/>
  <c r="C1623" i="1"/>
  <c r="G1623" i="1" s="1"/>
  <c r="C1620" i="1"/>
  <c r="H1619" i="1"/>
  <c r="C1619" i="1"/>
  <c r="G1619" i="1" s="1"/>
  <c r="C1618" i="1"/>
  <c r="H1618" i="1" s="1"/>
  <c r="G1617" i="1"/>
  <c r="C1617" i="1"/>
  <c r="H1617" i="1" s="1"/>
  <c r="C1616" i="1"/>
  <c r="H1615" i="1"/>
  <c r="C1615" i="1"/>
  <c r="G1615" i="1" s="1"/>
  <c r="C1613" i="1"/>
  <c r="H1613" i="1" s="1"/>
  <c r="C1612" i="1"/>
  <c r="H1611" i="1"/>
  <c r="C1611" i="1"/>
  <c r="G1611" i="1" s="1"/>
  <c r="H1610" i="1"/>
  <c r="C1610" i="1"/>
  <c r="G1610" i="1" s="1"/>
  <c r="C1609" i="1"/>
  <c r="H1609" i="1" s="1"/>
  <c r="C1608" i="1"/>
  <c r="C1607" i="1"/>
  <c r="G1607" i="1" s="1"/>
  <c r="C1606" i="1"/>
  <c r="H1606" i="1" s="1"/>
  <c r="C1605" i="1"/>
  <c r="H1605" i="1" s="1"/>
  <c r="H1603" i="1"/>
  <c r="C1603" i="1"/>
  <c r="G1603" i="1" s="1"/>
  <c r="G1601" i="1"/>
  <c r="C1601" i="1"/>
  <c r="H1601" i="1" s="1"/>
  <c r="C1600" i="1"/>
  <c r="C1599" i="1"/>
  <c r="G1599" i="1" s="1"/>
  <c r="H1598" i="1"/>
  <c r="G1598" i="1"/>
  <c r="C1598" i="1"/>
  <c r="G1597" i="1"/>
  <c r="C1597" i="1"/>
  <c r="H1597" i="1" s="1"/>
  <c r="C1596" i="1"/>
  <c r="C1594" i="1"/>
  <c r="H1594" i="1" s="1"/>
  <c r="C1593" i="1"/>
  <c r="H1593" i="1" s="1"/>
  <c r="C1592" i="1"/>
  <c r="C1591" i="1"/>
  <c r="G1591" i="1" s="1"/>
  <c r="C1590" i="1"/>
  <c r="H1590" i="1" s="1"/>
  <c r="C1589" i="1"/>
  <c r="H1589" i="1" s="1"/>
  <c r="C1588" i="1"/>
  <c r="C1587" i="1"/>
  <c r="G1587" i="1" s="1"/>
  <c r="H1586" i="1"/>
  <c r="C1586" i="1"/>
  <c r="G1586" i="1" s="1"/>
  <c r="C1584" i="1"/>
  <c r="C1582" i="1"/>
  <c r="H1582" i="1" s="1"/>
  <c r="D1581" i="1"/>
  <c r="C1581" i="1"/>
  <c r="J1580" i="1"/>
  <c r="H1580" i="1"/>
  <c r="D1580" i="1"/>
  <c r="G1580" i="1" s="1"/>
  <c r="I1580" i="1" s="1"/>
  <c r="C1580" i="1"/>
  <c r="D1579" i="1"/>
  <c r="C1579" i="1"/>
  <c r="J1578" i="1"/>
  <c r="H1578" i="1"/>
  <c r="D1578" i="1"/>
  <c r="G1578" i="1" s="1"/>
  <c r="I1578" i="1" s="1"/>
  <c r="C1578" i="1"/>
  <c r="G1577" i="1"/>
  <c r="D1577" i="1"/>
  <c r="C1577" i="1"/>
  <c r="H1577" i="1" s="1"/>
  <c r="I1576" i="1"/>
  <c r="H1576" i="1"/>
  <c r="D1576" i="1"/>
  <c r="G1576" i="1" s="1"/>
  <c r="C1576" i="1"/>
  <c r="J1576" i="1" s="1"/>
  <c r="G1575" i="1"/>
  <c r="I1575" i="1" s="1"/>
  <c r="D1575" i="1"/>
  <c r="J1575" i="1" s="1"/>
  <c r="C1575" i="1"/>
  <c r="H1575" i="1" s="1"/>
  <c r="H1574" i="1"/>
  <c r="D1574" i="1"/>
  <c r="G1574" i="1" s="1"/>
  <c r="I1574" i="1" s="1"/>
  <c r="C1574" i="1"/>
  <c r="J1574" i="1" s="1"/>
  <c r="G1573" i="1"/>
  <c r="I1573" i="1" s="1"/>
  <c r="D1573" i="1"/>
  <c r="J1573" i="1" s="1"/>
  <c r="C1573" i="1"/>
  <c r="H1573" i="1" s="1"/>
  <c r="D1572" i="1"/>
  <c r="G1572" i="1" s="1"/>
  <c r="C1572" i="1"/>
  <c r="H1571" i="1"/>
  <c r="D1571" i="1"/>
  <c r="G1571" i="1" s="1"/>
  <c r="C1571" i="1"/>
  <c r="D1570" i="1"/>
  <c r="C1570" i="1"/>
  <c r="J1569" i="1"/>
  <c r="H1569" i="1"/>
  <c r="D1569" i="1"/>
  <c r="G1569" i="1" s="1"/>
  <c r="I1569" i="1" s="1"/>
  <c r="C1569" i="1"/>
  <c r="D1568" i="1"/>
  <c r="C1568" i="1"/>
  <c r="J1567" i="1"/>
  <c r="H1567" i="1"/>
  <c r="D1567" i="1"/>
  <c r="G1567" i="1" s="1"/>
  <c r="I1567" i="1" s="1"/>
  <c r="C1567" i="1"/>
  <c r="D1566" i="1"/>
  <c r="C1566" i="1"/>
  <c r="J1565" i="1"/>
  <c r="H1565" i="1"/>
  <c r="D1565" i="1"/>
  <c r="G1565" i="1" s="1"/>
  <c r="I1565" i="1" s="1"/>
  <c r="C1565" i="1"/>
  <c r="D1564" i="1"/>
  <c r="C1564" i="1"/>
  <c r="H1563" i="1"/>
  <c r="D1563" i="1"/>
  <c r="G1563" i="1" s="1"/>
  <c r="C1563" i="1"/>
  <c r="G1562" i="1"/>
  <c r="I1562" i="1" s="1"/>
  <c r="D1562" i="1"/>
  <c r="J1562" i="1" s="1"/>
  <c r="C1562" i="1"/>
  <c r="H1562" i="1" s="1"/>
  <c r="H1561" i="1"/>
  <c r="D1561" i="1"/>
  <c r="G1561" i="1" s="1"/>
  <c r="I1561" i="1" s="1"/>
  <c r="C1561" i="1"/>
  <c r="J1561" i="1" s="1"/>
  <c r="G1560" i="1"/>
  <c r="D1560" i="1"/>
  <c r="J1560" i="1" s="1"/>
  <c r="C1560" i="1"/>
  <c r="H1560" i="1" s="1"/>
  <c r="H1559" i="1"/>
  <c r="I1559" i="1" s="1"/>
  <c r="D1559" i="1"/>
  <c r="G1559" i="1" s="1"/>
  <c r="C1559" i="1"/>
  <c r="J1559" i="1" s="1"/>
  <c r="G1558" i="1"/>
  <c r="D1558" i="1"/>
  <c r="J1558" i="1" s="1"/>
  <c r="C1558" i="1"/>
  <c r="H1558" i="1" s="1"/>
  <c r="H1557" i="1"/>
  <c r="I1557" i="1" s="1"/>
  <c r="D1557" i="1"/>
  <c r="G1557" i="1" s="1"/>
  <c r="C1557" i="1"/>
  <c r="J1557" i="1" s="1"/>
  <c r="D1556" i="1"/>
  <c r="C1556" i="1"/>
  <c r="D1555" i="1"/>
  <c r="C1555" i="1"/>
  <c r="J1554" i="1"/>
  <c r="H1554" i="1"/>
  <c r="D1554" i="1"/>
  <c r="G1554" i="1" s="1"/>
  <c r="I1554" i="1" s="1"/>
  <c r="C1554" i="1"/>
  <c r="D1553" i="1"/>
  <c r="C1553" i="1"/>
  <c r="J1552" i="1"/>
  <c r="H1552" i="1"/>
  <c r="D1552" i="1"/>
  <c r="G1552" i="1" s="1"/>
  <c r="I1552" i="1" s="1"/>
  <c r="C1552" i="1"/>
  <c r="D1551" i="1"/>
  <c r="C1551" i="1"/>
  <c r="J1550" i="1"/>
  <c r="H1550" i="1"/>
  <c r="D1550" i="1"/>
  <c r="G1550" i="1" s="1"/>
  <c r="I1550" i="1" s="1"/>
  <c r="C1550" i="1"/>
  <c r="D1549" i="1"/>
  <c r="C1549" i="1"/>
  <c r="J1548" i="1"/>
  <c r="H1548" i="1"/>
  <c r="D1548" i="1"/>
  <c r="G1548" i="1" s="1"/>
  <c r="I1548" i="1" s="1"/>
  <c r="C1548" i="1"/>
  <c r="J1547" i="1"/>
  <c r="H1547" i="1"/>
  <c r="G1547" i="1"/>
  <c r="D1547" i="1"/>
  <c r="C1547" i="1"/>
  <c r="J1546" i="1"/>
  <c r="I1546" i="1"/>
  <c r="H1546" i="1"/>
  <c r="G1546" i="1"/>
  <c r="D1546" i="1"/>
  <c r="C1546" i="1"/>
  <c r="J1545" i="1"/>
  <c r="H1545" i="1"/>
  <c r="G1545" i="1"/>
  <c r="D1545" i="1"/>
  <c r="C1545" i="1"/>
  <c r="J1544" i="1"/>
  <c r="I1544" i="1"/>
  <c r="H1544" i="1"/>
  <c r="G1544" i="1"/>
  <c r="D1544" i="1"/>
  <c r="C1544" i="1"/>
  <c r="J1543" i="1"/>
  <c r="H1543" i="1"/>
  <c r="G1543" i="1"/>
  <c r="D1543" i="1"/>
  <c r="C1543" i="1"/>
  <c r="J1542" i="1"/>
  <c r="I1542" i="1"/>
  <c r="H1542" i="1"/>
  <c r="G1542" i="1"/>
  <c r="D1542" i="1"/>
  <c r="C1542" i="1"/>
  <c r="J1541" i="1"/>
  <c r="H1541" i="1"/>
  <c r="G1541" i="1"/>
  <c r="D1541" i="1"/>
  <c r="C1541" i="1"/>
  <c r="H1540" i="1"/>
  <c r="G1540" i="1"/>
  <c r="D1540" i="1"/>
  <c r="C1540" i="1"/>
  <c r="H1539" i="1"/>
  <c r="G1539" i="1"/>
  <c r="D1539" i="1"/>
  <c r="C1539" i="1"/>
  <c r="H1538" i="1"/>
  <c r="G1538" i="1"/>
  <c r="D1538"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D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G1015" i="1"/>
  <c r="D1015" i="1"/>
  <c r="C1015" i="1"/>
  <c r="H1015" i="1" s="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D967" i="1"/>
  <c r="G967" i="1" s="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D846" i="1"/>
  <c r="H846" i="1" s="1"/>
  <c r="C846" i="1"/>
  <c r="D845" i="1"/>
  <c r="H845" i="1" s="1"/>
  <c r="C845" i="1"/>
  <c r="H844" i="1"/>
  <c r="D844" i="1"/>
  <c r="G844" i="1" s="1"/>
  <c r="C844" i="1"/>
  <c r="H843" i="1"/>
  <c r="D843" i="1"/>
  <c r="G843" i="1" s="1"/>
  <c r="C843" i="1"/>
  <c r="D842" i="1"/>
  <c r="H842" i="1" s="1"/>
  <c r="C842" i="1"/>
  <c r="G841" i="1"/>
  <c r="D841" i="1"/>
  <c r="H841" i="1" s="1"/>
  <c r="C841" i="1"/>
  <c r="H840" i="1"/>
  <c r="G840" i="1"/>
  <c r="D840" i="1"/>
  <c r="C840" i="1"/>
  <c r="G839" i="1"/>
  <c r="D839" i="1"/>
  <c r="H839" i="1" s="1"/>
  <c r="C839" i="1"/>
  <c r="H838" i="1"/>
  <c r="G838" i="1"/>
  <c r="D838" i="1"/>
  <c r="C838" i="1"/>
  <c r="H837" i="1"/>
  <c r="D837" i="1"/>
  <c r="G837" i="1" s="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D782" i="1"/>
  <c r="G782" i="1" s="1"/>
  <c r="C782" i="1"/>
  <c r="H781" i="1"/>
  <c r="D781" i="1"/>
  <c r="G781" i="1" s="1"/>
  <c r="C781" i="1"/>
  <c r="H780" i="1"/>
  <c r="G780" i="1"/>
  <c r="D780" i="1"/>
  <c r="C780" i="1"/>
  <c r="H779" i="1"/>
  <c r="G779" i="1"/>
  <c r="D779" i="1"/>
  <c r="C779" i="1"/>
  <c r="H778" i="1"/>
  <c r="G778" i="1"/>
  <c r="D778" i="1"/>
  <c r="C778" i="1"/>
  <c r="H777" i="1"/>
  <c r="G777" i="1"/>
  <c r="D777" i="1"/>
  <c r="C777" i="1"/>
  <c r="H776" i="1"/>
  <c r="G776" i="1"/>
  <c r="D776" i="1"/>
  <c r="C776" i="1"/>
  <c r="H775" i="1"/>
  <c r="D775" i="1"/>
  <c r="G775" i="1" s="1"/>
  <c r="C775" i="1"/>
  <c r="H774" i="1"/>
  <c r="G774" i="1"/>
  <c r="D774" i="1"/>
  <c r="C774" i="1"/>
  <c r="G773" i="1"/>
  <c r="D773" i="1"/>
  <c r="H773" i="1" s="1"/>
  <c r="C773" i="1"/>
  <c r="H772" i="1"/>
  <c r="G772" i="1"/>
  <c r="D772" i="1"/>
  <c r="C772" i="1"/>
  <c r="D771" i="1"/>
  <c r="G771" i="1" s="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G734" i="1"/>
  <c r="D734" i="1"/>
  <c r="C734" i="1"/>
  <c r="G733" i="1"/>
  <c r="D733" i="1"/>
  <c r="H733" i="1" s="1"/>
  <c r="C733" i="1"/>
  <c r="D732" i="1"/>
  <c r="G732" i="1" s="1"/>
  <c r="C732" i="1"/>
  <c r="G731" i="1"/>
  <c r="D731" i="1"/>
  <c r="H731" i="1" s="1"/>
  <c r="C731" i="1"/>
  <c r="D730" i="1"/>
  <c r="H730" i="1" s="1"/>
  <c r="C730" i="1"/>
  <c r="G729" i="1"/>
  <c r="D729" i="1"/>
  <c r="H729" i="1" s="1"/>
  <c r="C729" i="1"/>
  <c r="D728" i="1"/>
  <c r="H728" i="1" s="1"/>
  <c r="C728" i="1"/>
  <c r="H727" i="1"/>
  <c r="G727" i="1"/>
  <c r="D727" i="1"/>
  <c r="C727" i="1"/>
  <c r="D726" i="1"/>
  <c r="G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G715"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D667" i="1"/>
  <c r="H667" i="1" s="1"/>
  <c r="C667" i="1"/>
  <c r="G666" i="1"/>
  <c r="D666" i="1"/>
  <c r="H666" i="1" s="1"/>
  <c r="C666" i="1"/>
  <c r="D665" i="1"/>
  <c r="H665" i="1" s="1"/>
  <c r="C665" i="1"/>
  <c r="H664" i="1"/>
  <c r="D664" i="1"/>
  <c r="G664" i="1" s="1"/>
  <c r="C664" i="1"/>
  <c r="D663" i="1"/>
  <c r="G663" i="1" s="1"/>
  <c r="C663"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G655" i="1"/>
  <c r="D655" i="1"/>
  <c r="H655" i="1" s="1"/>
  <c r="C655" i="1"/>
  <c r="H654" i="1"/>
  <c r="G654" i="1"/>
  <c r="D654" i="1"/>
  <c r="C654" i="1"/>
  <c r="D653" i="1"/>
  <c r="H653" i="1" s="1"/>
  <c r="C653" i="1"/>
  <c r="H652" i="1"/>
  <c r="D652" i="1"/>
  <c r="G652" i="1" s="1"/>
  <c r="C652" i="1"/>
  <c r="D651" i="1"/>
  <c r="H651" i="1" s="1"/>
  <c r="C651" i="1"/>
  <c r="H650" i="1"/>
  <c r="G650" i="1"/>
  <c r="D650" i="1"/>
  <c r="C650" i="1"/>
  <c r="C649" i="1"/>
  <c r="D648" i="1"/>
  <c r="H648" i="1" s="1"/>
  <c r="C648" i="1"/>
  <c r="D647" i="1"/>
  <c r="C647" i="1"/>
  <c r="H647" i="1" s="1"/>
  <c r="H646" i="1"/>
  <c r="G646" i="1"/>
  <c r="D646" i="1"/>
  <c r="C646" i="1"/>
  <c r="H645" i="1"/>
  <c r="D645" i="1"/>
  <c r="G645" i="1" s="1"/>
  <c r="C645" i="1"/>
  <c r="C642" i="1"/>
  <c r="H636" i="1"/>
  <c r="G636" i="1"/>
  <c r="D636" i="1"/>
  <c r="C636" i="1"/>
  <c r="H635" i="1"/>
  <c r="G635" i="1"/>
  <c r="D635" i="1"/>
  <c r="C635" i="1"/>
  <c r="H632" i="1"/>
  <c r="G632" i="1"/>
  <c r="D632" i="1"/>
  <c r="C632" i="1"/>
  <c r="H631" i="1"/>
  <c r="D631" i="1"/>
  <c r="C631" i="1"/>
  <c r="G631" i="1" s="1"/>
  <c r="H630" i="1"/>
  <c r="G630" i="1"/>
  <c r="D630" i="1"/>
  <c r="C630" i="1"/>
  <c r="H629" i="1"/>
  <c r="G629" i="1"/>
  <c r="D629" i="1"/>
  <c r="C629" i="1"/>
  <c r="H628" i="1"/>
  <c r="D628" i="1"/>
  <c r="C628" i="1"/>
  <c r="G628" i="1" s="1"/>
  <c r="H627" i="1"/>
  <c r="G627" i="1"/>
  <c r="D627" i="1"/>
  <c r="C627" i="1"/>
  <c r="H626" i="1"/>
  <c r="G626" i="1"/>
  <c r="D626" i="1"/>
  <c r="C626" i="1"/>
  <c r="H625" i="1"/>
  <c r="D625" i="1"/>
  <c r="C625" i="1"/>
  <c r="G625" i="1" s="1"/>
  <c r="H624" i="1"/>
  <c r="G624" i="1"/>
  <c r="D624" i="1"/>
  <c r="C624" i="1"/>
  <c r="G622" i="1"/>
  <c r="D622" i="1"/>
  <c r="C622" i="1"/>
  <c r="H622" i="1" s="1"/>
  <c r="H621" i="1"/>
  <c r="G621" i="1"/>
  <c r="D621" i="1"/>
  <c r="C621" i="1"/>
  <c r="H620" i="1"/>
  <c r="G620" i="1"/>
  <c r="D620" i="1"/>
  <c r="C620" i="1"/>
  <c r="D619" i="1"/>
  <c r="G619" i="1" s="1"/>
  <c r="C619" i="1"/>
  <c r="H619" i="1" s="1"/>
  <c r="H618" i="1"/>
  <c r="G618" i="1"/>
  <c r="D618" i="1"/>
  <c r="C618" i="1"/>
  <c r="H617" i="1"/>
  <c r="G617" i="1"/>
  <c r="D617" i="1"/>
  <c r="C617" i="1"/>
  <c r="D616" i="1"/>
  <c r="G616" i="1" s="1"/>
  <c r="C616" i="1"/>
  <c r="H616" i="1" s="1"/>
  <c r="H615" i="1"/>
  <c r="G615" i="1"/>
  <c r="D615" i="1"/>
  <c r="C615" i="1"/>
  <c r="H614" i="1"/>
  <c r="G614" i="1"/>
  <c r="D614" i="1"/>
  <c r="C614" i="1"/>
  <c r="D613" i="1"/>
  <c r="G613" i="1" s="1"/>
  <c r="C613" i="1"/>
  <c r="H613" i="1" s="1"/>
  <c r="H612" i="1"/>
  <c r="G612" i="1"/>
  <c r="D612" i="1"/>
  <c r="C612" i="1"/>
  <c r="H611" i="1"/>
  <c r="G611" i="1"/>
  <c r="D611" i="1"/>
  <c r="C611" i="1"/>
  <c r="D610" i="1"/>
  <c r="G610" i="1" s="1"/>
  <c r="C610" i="1"/>
  <c r="H610" i="1" s="1"/>
  <c r="H609" i="1"/>
  <c r="G609" i="1"/>
  <c r="D609" i="1"/>
  <c r="C609" i="1"/>
  <c r="H608" i="1"/>
  <c r="G608" i="1"/>
  <c r="D608" i="1"/>
  <c r="C608" i="1"/>
  <c r="D607" i="1"/>
  <c r="G607" i="1" s="1"/>
  <c r="C607" i="1"/>
  <c r="H607" i="1" s="1"/>
  <c r="H606" i="1"/>
  <c r="G606" i="1"/>
  <c r="D606" i="1"/>
  <c r="C606" i="1"/>
  <c r="H605" i="1"/>
  <c r="G605" i="1"/>
  <c r="D605" i="1"/>
  <c r="C605" i="1"/>
  <c r="D604" i="1"/>
  <c r="G604" i="1" s="1"/>
  <c r="C604" i="1"/>
  <c r="H604" i="1" s="1"/>
  <c r="H603" i="1"/>
  <c r="G603" i="1"/>
  <c r="D603" i="1"/>
  <c r="C603" i="1"/>
  <c r="H602" i="1"/>
  <c r="G602" i="1"/>
  <c r="D602" i="1"/>
  <c r="C602" i="1"/>
  <c r="D601" i="1"/>
  <c r="G601" i="1" s="1"/>
  <c r="C601" i="1"/>
  <c r="H601" i="1" s="1"/>
  <c r="H600" i="1"/>
  <c r="G600" i="1"/>
  <c r="D600" i="1"/>
  <c r="C600" i="1"/>
  <c r="H599" i="1"/>
  <c r="G599" i="1"/>
  <c r="D599" i="1"/>
  <c r="C599" i="1"/>
  <c r="D598" i="1"/>
  <c r="G598" i="1" s="1"/>
  <c r="C598" i="1"/>
  <c r="H598" i="1" s="1"/>
  <c r="D597" i="1"/>
  <c r="G597" i="1" s="1"/>
  <c r="C597" i="1"/>
  <c r="H596" i="1"/>
  <c r="G596" i="1"/>
  <c r="D596" i="1"/>
  <c r="C596" i="1"/>
  <c r="D595" i="1"/>
  <c r="G595" i="1" s="1"/>
  <c r="C595" i="1"/>
  <c r="H595" i="1" s="1"/>
  <c r="H594" i="1"/>
  <c r="G594" i="1"/>
  <c r="D594" i="1"/>
  <c r="C594" i="1"/>
  <c r="H593" i="1"/>
  <c r="G593" i="1"/>
  <c r="D593" i="1"/>
  <c r="C593" i="1"/>
  <c r="D592" i="1"/>
  <c r="G592" i="1" s="1"/>
  <c r="C592" i="1"/>
  <c r="H592" i="1" s="1"/>
  <c r="H590" i="1"/>
  <c r="G590" i="1"/>
  <c r="D590" i="1"/>
  <c r="C590" i="1"/>
  <c r="H589" i="1"/>
  <c r="D589" i="1"/>
  <c r="C589" i="1"/>
  <c r="G589" i="1" s="1"/>
  <c r="H588" i="1"/>
  <c r="G588" i="1"/>
  <c r="D588" i="1"/>
  <c r="C588" i="1"/>
  <c r="H587" i="1"/>
  <c r="G587" i="1"/>
  <c r="D587" i="1"/>
  <c r="C587" i="1"/>
  <c r="H586" i="1"/>
  <c r="D586" i="1"/>
  <c r="C586" i="1"/>
  <c r="G586" i="1" s="1"/>
  <c r="H585" i="1"/>
  <c r="G585" i="1"/>
  <c r="D585" i="1"/>
  <c r="C585" i="1"/>
  <c r="H584" i="1"/>
  <c r="G584" i="1"/>
  <c r="D584" i="1"/>
  <c r="C584" i="1"/>
  <c r="H583" i="1"/>
  <c r="D583" i="1"/>
  <c r="C583" i="1"/>
  <c r="G583" i="1" s="1"/>
  <c r="H582" i="1"/>
  <c r="G582" i="1"/>
  <c r="D582" i="1"/>
  <c r="C582" i="1"/>
  <c r="H581" i="1"/>
  <c r="G581" i="1"/>
  <c r="D581" i="1"/>
  <c r="C581" i="1"/>
  <c r="H580" i="1"/>
  <c r="D580" i="1"/>
  <c r="C580" i="1"/>
  <c r="G580" i="1" s="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D526" i="1"/>
  <c r="C526" i="1"/>
  <c r="H526" i="1" s="1"/>
  <c r="H525" i="1"/>
  <c r="G525" i="1"/>
  <c r="D525" i="1"/>
  <c r="C525" i="1"/>
  <c r="H524" i="1"/>
  <c r="G524" i="1"/>
  <c r="D524" i="1"/>
  <c r="C524" i="1"/>
  <c r="D523" i="1"/>
  <c r="C523" i="1"/>
  <c r="H523" i="1" s="1"/>
  <c r="H522" i="1"/>
  <c r="G522" i="1"/>
  <c r="D522" i="1"/>
  <c r="C522" i="1"/>
  <c r="H521" i="1"/>
  <c r="G521" i="1"/>
  <c r="D521" i="1"/>
  <c r="C521" i="1"/>
  <c r="D520" i="1"/>
  <c r="C520" i="1"/>
  <c r="H520" i="1" s="1"/>
  <c r="H519" i="1"/>
  <c r="G519" i="1"/>
  <c r="D519" i="1"/>
  <c r="C519" i="1"/>
  <c r="H518" i="1"/>
  <c r="G518" i="1"/>
  <c r="D518" i="1"/>
  <c r="C518" i="1"/>
  <c r="D517" i="1"/>
  <c r="C517" i="1"/>
  <c r="H517" i="1" s="1"/>
  <c r="D516" i="1"/>
  <c r="H515" i="1"/>
  <c r="G515" i="1"/>
  <c r="D515" i="1"/>
  <c r="C515" i="1"/>
  <c r="H514" i="1"/>
  <c r="D514" i="1"/>
  <c r="C514" i="1"/>
  <c r="G514" i="1" s="1"/>
  <c r="H513" i="1"/>
  <c r="G513" i="1"/>
  <c r="D513" i="1"/>
  <c r="C513" i="1"/>
  <c r="H512" i="1"/>
  <c r="G512" i="1"/>
  <c r="D512" i="1"/>
  <c r="C512" i="1"/>
  <c r="H511" i="1"/>
  <c r="D511" i="1"/>
  <c r="C511" i="1"/>
  <c r="G511" i="1" s="1"/>
  <c r="H510" i="1"/>
  <c r="G510" i="1"/>
  <c r="D510" i="1"/>
  <c r="C510" i="1"/>
  <c r="H509" i="1"/>
  <c r="G509" i="1"/>
  <c r="D509" i="1"/>
  <c r="C509" i="1"/>
  <c r="H508" i="1"/>
  <c r="D508" i="1"/>
  <c r="C508" i="1"/>
  <c r="G508" i="1" s="1"/>
  <c r="H507" i="1"/>
  <c r="G507" i="1"/>
  <c r="D507" i="1"/>
  <c r="C507" i="1"/>
  <c r="H506" i="1"/>
  <c r="G506" i="1"/>
  <c r="D506" i="1"/>
  <c r="C506" i="1"/>
  <c r="H505" i="1"/>
  <c r="D505" i="1"/>
  <c r="C505" i="1"/>
  <c r="G505" i="1" s="1"/>
  <c r="H504" i="1"/>
  <c r="G504" i="1"/>
  <c r="D504" i="1"/>
  <c r="C504" i="1"/>
  <c r="H503" i="1"/>
  <c r="G503" i="1"/>
  <c r="D503" i="1"/>
  <c r="C503" i="1"/>
  <c r="H502" i="1"/>
  <c r="D502" i="1"/>
  <c r="C502" i="1"/>
  <c r="G502" i="1" s="1"/>
  <c r="H501" i="1"/>
  <c r="G501" i="1"/>
  <c r="D501" i="1"/>
  <c r="C501" i="1"/>
  <c r="H500" i="1"/>
  <c r="G500" i="1"/>
  <c r="D500" i="1"/>
  <c r="C500" i="1"/>
  <c r="H499" i="1"/>
  <c r="D499" i="1"/>
  <c r="C499" i="1"/>
  <c r="G499" i="1" s="1"/>
  <c r="H498" i="1"/>
  <c r="G498" i="1"/>
  <c r="D498" i="1"/>
  <c r="C498" i="1"/>
  <c r="H497" i="1"/>
  <c r="G497" i="1"/>
  <c r="D497" i="1"/>
  <c r="C497" i="1"/>
  <c r="H496" i="1"/>
  <c r="D496" i="1"/>
  <c r="C496" i="1"/>
  <c r="G496" i="1" s="1"/>
  <c r="H495" i="1"/>
  <c r="G495" i="1"/>
  <c r="D495" i="1"/>
  <c r="C495" i="1"/>
  <c r="H494" i="1"/>
  <c r="G494" i="1"/>
  <c r="D494" i="1"/>
  <c r="C494" i="1"/>
  <c r="H493" i="1"/>
  <c r="D493" i="1"/>
  <c r="C493" i="1"/>
  <c r="G493" i="1" s="1"/>
  <c r="H492" i="1"/>
  <c r="G492" i="1"/>
  <c r="D492" i="1"/>
  <c r="C492" i="1"/>
  <c r="H491" i="1"/>
  <c r="G491" i="1"/>
  <c r="D491" i="1"/>
  <c r="C491" i="1"/>
  <c r="H490" i="1"/>
  <c r="D490" i="1"/>
  <c r="C490" i="1"/>
  <c r="G490" i="1" s="1"/>
  <c r="H489" i="1"/>
  <c r="G489" i="1"/>
  <c r="D489" i="1"/>
  <c r="C489" i="1"/>
  <c r="H488" i="1"/>
  <c r="G488" i="1"/>
  <c r="D488" i="1"/>
  <c r="C488" i="1"/>
  <c r="H487" i="1"/>
  <c r="D487" i="1"/>
  <c r="C487" i="1"/>
  <c r="G487" i="1" s="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D472" i="1"/>
  <c r="H472" i="1" s="1"/>
  <c r="C472" i="1"/>
  <c r="H471" i="1"/>
  <c r="G471" i="1"/>
  <c r="D471" i="1"/>
  <c r="C471" i="1"/>
  <c r="H470" i="1"/>
  <c r="G470" i="1"/>
  <c r="D470" i="1"/>
  <c r="C470" i="1"/>
  <c r="D469" i="1"/>
  <c r="H469" i="1" s="1"/>
  <c r="C469" i="1"/>
  <c r="H468" i="1"/>
  <c r="G468" i="1"/>
  <c r="D468" i="1"/>
  <c r="C468" i="1"/>
  <c r="H467" i="1"/>
  <c r="G467" i="1"/>
  <c r="D467" i="1"/>
  <c r="C467" i="1"/>
  <c r="D466" i="1"/>
  <c r="H466" i="1" s="1"/>
  <c r="C466" i="1"/>
  <c r="H465" i="1"/>
  <c r="G465" i="1"/>
  <c r="D465" i="1"/>
  <c r="C465" i="1"/>
  <c r="H464" i="1"/>
  <c r="G464" i="1"/>
  <c r="D464" i="1"/>
  <c r="C464" i="1"/>
  <c r="D463" i="1"/>
  <c r="H463" i="1" s="1"/>
  <c r="C463" i="1"/>
  <c r="H462" i="1"/>
  <c r="G462" i="1"/>
  <c r="D462" i="1"/>
  <c r="C462" i="1"/>
  <c r="H461" i="1"/>
  <c r="G461" i="1"/>
  <c r="D461" i="1"/>
  <c r="C461" i="1"/>
  <c r="H459" i="1"/>
  <c r="G459" i="1"/>
  <c r="D459" i="1"/>
  <c r="C459" i="1"/>
  <c r="H458" i="1"/>
  <c r="G458" i="1"/>
  <c r="D458" i="1"/>
  <c r="C458" i="1"/>
  <c r="D457" i="1"/>
  <c r="H457" i="1" s="1"/>
  <c r="C457" i="1"/>
  <c r="H456" i="1"/>
  <c r="G456" i="1"/>
  <c r="D456" i="1"/>
  <c r="C456" i="1"/>
  <c r="H455" i="1"/>
  <c r="G455" i="1"/>
  <c r="D455" i="1"/>
  <c r="C455" i="1"/>
  <c r="D454" i="1"/>
  <c r="H454" i="1" s="1"/>
  <c r="C454" i="1"/>
  <c r="H453" i="1"/>
  <c r="G453" i="1"/>
  <c r="D453" i="1"/>
  <c r="C453" i="1"/>
  <c r="H452" i="1"/>
  <c r="G452" i="1"/>
  <c r="D452" i="1"/>
  <c r="C452" i="1"/>
  <c r="D451" i="1"/>
  <c r="H451" i="1" s="1"/>
  <c r="C451" i="1"/>
  <c r="H450" i="1"/>
  <c r="G450" i="1"/>
  <c r="D450" i="1"/>
  <c r="C450" i="1"/>
  <c r="H449" i="1"/>
  <c r="G449" i="1"/>
  <c r="D449" i="1"/>
  <c r="C449" i="1"/>
  <c r="D448" i="1"/>
  <c r="H448" i="1" s="1"/>
  <c r="C448" i="1"/>
  <c r="H447" i="1"/>
  <c r="G447" i="1"/>
  <c r="D447" i="1"/>
  <c r="C447" i="1"/>
  <c r="H446" i="1"/>
  <c r="G446" i="1"/>
  <c r="D446" i="1"/>
  <c r="C446" i="1"/>
  <c r="D445" i="1"/>
  <c r="H445" i="1" s="1"/>
  <c r="C445" i="1"/>
  <c r="H444" i="1"/>
  <c r="G444" i="1"/>
  <c r="D444" i="1"/>
  <c r="C444" i="1"/>
  <c r="H443" i="1"/>
  <c r="G443" i="1"/>
  <c r="D443" i="1"/>
  <c r="C443" i="1"/>
  <c r="D442" i="1"/>
  <c r="H442" i="1" s="1"/>
  <c r="C442" i="1"/>
  <c r="H441" i="1"/>
  <c r="G441" i="1"/>
  <c r="D441" i="1"/>
  <c r="C441" i="1"/>
  <c r="H440" i="1"/>
  <c r="G440" i="1"/>
  <c r="D440" i="1"/>
  <c r="C440" i="1"/>
  <c r="D439" i="1"/>
  <c r="H439" i="1" s="1"/>
  <c r="C439" i="1"/>
  <c r="H438" i="1"/>
  <c r="G438" i="1"/>
  <c r="D438" i="1"/>
  <c r="C438" i="1"/>
  <c r="H437" i="1"/>
  <c r="G437" i="1"/>
  <c r="D437" i="1"/>
  <c r="C437" i="1"/>
  <c r="D436" i="1"/>
  <c r="H436" i="1" s="1"/>
  <c r="C436" i="1"/>
  <c r="H435" i="1"/>
  <c r="G435" i="1"/>
  <c r="D435" i="1"/>
  <c r="C435" i="1"/>
  <c r="H434" i="1"/>
  <c r="G434" i="1"/>
  <c r="D434" i="1"/>
  <c r="C434" i="1"/>
  <c r="D433" i="1"/>
  <c r="H433" i="1" s="1"/>
  <c r="C433" i="1"/>
  <c r="H432" i="1"/>
  <c r="G432" i="1"/>
  <c r="D432" i="1"/>
  <c r="C432" i="1"/>
  <c r="D431" i="1"/>
  <c r="D430" i="1"/>
  <c r="C430" i="1"/>
  <c r="H430" i="1" s="1"/>
  <c r="H429" i="1"/>
  <c r="G429" i="1"/>
  <c r="D429" i="1"/>
  <c r="C429" i="1"/>
  <c r="H428" i="1"/>
  <c r="G428" i="1"/>
  <c r="D428" i="1"/>
  <c r="C428" i="1"/>
  <c r="D427" i="1"/>
  <c r="C427" i="1"/>
  <c r="H427" i="1" s="1"/>
  <c r="H426" i="1"/>
  <c r="G426" i="1"/>
  <c r="D426" i="1"/>
  <c r="C426" i="1"/>
  <c r="G423" i="1"/>
  <c r="C423" i="1"/>
  <c r="D422" i="1"/>
  <c r="H422" i="1" s="1"/>
  <c r="C422" i="1"/>
  <c r="D421" i="1"/>
  <c r="G421" i="1" s="1"/>
  <c r="C421" i="1"/>
  <c r="H416" i="1"/>
  <c r="D416" i="1"/>
  <c r="G416" i="1" s="1"/>
  <c r="C416" i="1"/>
  <c r="H415" i="1"/>
  <c r="D415" i="1"/>
  <c r="C415" i="1"/>
  <c r="G415" i="1" s="1"/>
  <c r="D414" i="1"/>
  <c r="H414" i="1" s="1"/>
  <c r="C414" i="1"/>
  <c r="H411" i="1"/>
  <c r="G411" i="1"/>
  <c r="D411" i="1"/>
  <c r="C411" i="1"/>
  <c r="H410" i="1"/>
  <c r="G410" i="1"/>
  <c r="D410" i="1"/>
  <c r="C410" i="1"/>
  <c r="D409" i="1"/>
  <c r="H409" i="1" s="1"/>
  <c r="C409" i="1"/>
  <c r="H408" i="1"/>
  <c r="G408" i="1"/>
  <c r="D408" i="1"/>
  <c r="C408" i="1"/>
  <c r="H407" i="1"/>
  <c r="G407" i="1"/>
  <c r="D407" i="1"/>
  <c r="C407" i="1"/>
  <c r="D406" i="1"/>
  <c r="H406" i="1" s="1"/>
  <c r="C406" i="1"/>
  <c r="H405" i="1"/>
  <c r="G405" i="1"/>
  <c r="D405" i="1"/>
  <c r="C405" i="1"/>
  <c r="H404" i="1"/>
  <c r="G404" i="1"/>
  <c r="D404" i="1"/>
  <c r="C404" i="1"/>
  <c r="D403" i="1"/>
  <c r="H403" i="1" s="1"/>
  <c r="C403" i="1"/>
  <c r="D402" i="1"/>
  <c r="D401" i="1"/>
  <c r="H400" i="1"/>
  <c r="D400" i="1"/>
  <c r="C400" i="1"/>
  <c r="H399" i="1"/>
  <c r="G399" i="1"/>
  <c r="D399" i="1"/>
  <c r="C399" i="1"/>
  <c r="H398" i="1"/>
  <c r="G398" i="1"/>
  <c r="D398" i="1"/>
  <c r="C398" i="1"/>
  <c r="H397" i="1"/>
  <c r="D397" i="1"/>
  <c r="C397" i="1"/>
  <c r="G397" i="1" s="1"/>
  <c r="G396" i="1"/>
  <c r="D396" i="1"/>
  <c r="H396" i="1" s="1"/>
  <c r="C396" i="1"/>
  <c r="H395" i="1"/>
  <c r="G395" i="1"/>
  <c r="D395" i="1"/>
  <c r="C395" i="1"/>
  <c r="D394" i="1"/>
  <c r="H394" i="1" s="1"/>
  <c r="C394" i="1"/>
  <c r="G394" i="1" s="1"/>
  <c r="D393" i="1"/>
  <c r="G393" i="1" s="1"/>
  <c r="C393" i="1"/>
  <c r="H392" i="1"/>
  <c r="G392" i="1"/>
  <c r="D392" i="1"/>
  <c r="C392" i="1"/>
  <c r="H391" i="1"/>
  <c r="D391" i="1"/>
  <c r="C391" i="1"/>
  <c r="G391" i="1" s="1"/>
  <c r="H390" i="1"/>
  <c r="G390" i="1"/>
  <c r="D390" i="1"/>
  <c r="C390" i="1"/>
  <c r="D389" i="1"/>
  <c r="H389" i="1" s="1"/>
  <c r="C389" i="1"/>
  <c r="D388" i="1"/>
  <c r="H388" i="1" s="1"/>
  <c r="C388" i="1"/>
  <c r="H387" i="1"/>
  <c r="G387" i="1"/>
  <c r="D387" i="1"/>
  <c r="C387" i="1"/>
  <c r="H386" i="1"/>
  <c r="G386" i="1"/>
  <c r="D386" i="1"/>
  <c r="C386" i="1"/>
  <c r="H385" i="1"/>
  <c r="D385" i="1"/>
  <c r="C385" i="1"/>
  <c r="G385" i="1" s="1"/>
  <c r="H384" i="1"/>
  <c r="G384" i="1"/>
  <c r="D384" i="1"/>
  <c r="C384" i="1"/>
  <c r="D383" i="1"/>
  <c r="H383" i="1" s="1"/>
  <c r="C383" i="1"/>
  <c r="H382" i="1"/>
  <c r="D382" i="1"/>
  <c r="C382" i="1"/>
  <c r="G382" i="1" s="1"/>
  <c r="D381" i="1"/>
  <c r="H381" i="1" s="1"/>
  <c r="C381" i="1"/>
  <c r="H380" i="1"/>
  <c r="G380" i="1"/>
  <c r="D380" i="1"/>
  <c r="C380" i="1"/>
  <c r="H379" i="1"/>
  <c r="D379" i="1"/>
  <c r="C379" i="1"/>
  <c r="G379" i="1" s="1"/>
  <c r="H378" i="1"/>
  <c r="G378" i="1"/>
  <c r="D378" i="1"/>
  <c r="C378" i="1"/>
  <c r="D377" i="1"/>
  <c r="G377" i="1" s="1"/>
  <c r="C377" i="1"/>
  <c r="H376" i="1"/>
  <c r="D376" i="1"/>
  <c r="C376" i="1"/>
  <c r="D375" i="1"/>
  <c r="H375" i="1" s="1"/>
  <c r="C375" i="1"/>
  <c r="H374" i="1"/>
  <c r="D374" i="1"/>
  <c r="G374" i="1" s="1"/>
  <c r="C374" i="1"/>
  <c r="D373" i="1"/>
  <c r="H373" i="1" s="1"/>
  <c r="C373" i="1"/>
  <c r="D372" i="1"/>
  <c r="H372" i="1" s="1"/>
  <c r="C372" i="1"/>
  <c r="H371" i="1"/>
  <c r="G371" i="1"/>
  <c r="D371" i="1"/>
  <c r="C371" i="1"/>
  <c r="H370" i="1"/>
  <c r="D370" i="1"/>
  <c r="C370" i="1"/>
  <c r="G370" i="1" s="1"/>
  <c r="H369" i="1"/>
  <c r="G369" i="1"/>
  <c r="D369" i="1"/>
  <c r="C369" i="1"/>
  <c r="D367" i="1"/>
  <c r="G367" i="1" s="1"/>
  <c r="C367" i="1"/>
  <c r="H367" i="1" s="1"/>
  <c r="H366" i="1"/>
  <c r="G366" i="1"/>
  <c r="D366" i="1"/>
  <c r="C366" i="1"/>
  <c r="H365" i="1"/>
  <c r="G365" i="1"/>
  <c r="D365" i="1"/>
  <c r="C365" i="1"/>
  <c r="D364" i="1"/>
  <c r="G364" i="1" s="1"/>
  <c r="C364" i="1"/>
  <c r="H364" i="1" s="1"/>
  <c r="H363" i="1"/>
  <c r="G363" i="1"/>
  <c r="D363" i="1"/>
  <c r="C363" i="1"/>
  <c r="H362" i="1"/>
  <c r="G362" i="1"/>
  <c r="D362" i="1"/>
  <c r="C362" i="1"/>
  <c r="D361" i="1"/>
  <c r="G361" i="1" s="1"/>
  <c r="C361" i="1"/>
  <c r="H361" i="1" s="1"/>
  <c r="H360" i="1"/>
  <c r="G360" i="1"/>
  <c r="D360" i="1"/>
  <c r="C360" i="1"/>
  <c r="H359" i="1"/>
  <c r="G359" i="1"/>
  <c r="D359" i="1"/>
  <c r="C359" i="1"/>
  <c r="D358" i="1"/>
  <c r="G358" i="1" s="1"/>
  <c r="C358" i="1"/>
  <c r="H358" i="1" s="1"/>
  <c r="D357" i="1"/>
  <c r="H357" i="1" s="1"/>
  <c r="C357" i="1"/>
  <c r="C356" i="1"/>
  <c r="H354" i="1"/>
  <c r="G354" i="1"/>
  <c r="D354" i="1"/>
  <c r="C354" i="1"/>
  <c r="H353" i="1"/>
  <c r="G353" i="1"/>
  <c r="D353" i="1"/>
  <c r="C353" i="1"/>
  <c r="D352" i="1"/>
  <c r="C352" i="1"/>
  <c r="H352" i="1" s="1"/>
  <c r="H351" i="1"/>
  <c r="G351" i="1"/>
  <c r="D351" i="1"/>
  <c r="C351" i="1"/>
  <c r="C350"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C305" i="1"/>
  <c r="C304" i="1"/>
  <c r="G302" i="1"/>
  <c r="D302" i="1"/>
  <c r="H302" i="1" s="1"/>
  <c r="C302" i="1"/>
  <c r="D301" i="1"/>
  <c r="C301" i="1"/>
  <c r="G300" i="1"/>
  <c r="D300" i="1"/>
  <c r="H300" i="1" s="1"/>
  <c r="C300" i="1"/>
  <c r="H299" i="1"/>
  <c r="G299" i="1"/>
  <c r="D299" i="1"/>
  <c r="C299" i="1"/>
  <c r="D298" i="1"/>
  <c r="C298" i="1"/>
  <c r="H294" i="1"/>
  <c r="G294" i="1"/>
  <c r="D294" i="1"/>
  <c r="C294" i="1"/>
  <c r="H293" i="1"/>
  <c r="G293" i="1"/>
  <c r="D293" i="1"/>
  <c r="C293" i="1"/>
  <c r="D292" i="1"/>
  <c r="C292" i="1"/>
  <c r="H292" i="1" s="1"/>
  <c r="H291" i="1"/>
  <c r="G291" i="1"/>
  <c r="D291" i="1"/>
  <c r="C291" i="1"/>
  <c r="H290" i="1"/>
  <c r="G290" i="1"/>
  <c r="D290" i="1"/>
  <c r="C290" i="1"/>
  <c r="D289" i="1"/>
  <c r="C289" i="1"/>
  <c r="H289" i="1" s="1"/>
  <c r="H288" i="1"/>
  <c r="G288" i="1"/>
  <c r="D288" i="1"/>
  <c r="C288" i="1"/>
  <c r="H287" i="1"/>
  <c r="G287" i="1"/>
  <c r="D287" i="1"/>
  <c r="C287" i="1"/>
  <c r="D286" i="1"/>
  <c r="C286" i="1"/>
  <c r="H286" i="1" s="1"/>
  <c r="H285" i="1"/>
  <c r="G285" i="1"/>
  <c r="D285" i="1"/>
  <c r="C285" i="1"/>
  <c r="H284" i="1"/>
  <c r="G284" i="1"/>
  <c r="D284" i="1"/>
  <c r="C284" i="1"/>
  <c r="D283" i="1"/>
  <c r="C283" i="1"/>
  <c r="H283" i="1" s="1"/>
  <c r="H282" i="1"/>
  <c r="G282" i="1"/>
  <c r="D282" i="1"/>
  <c r="C282" i="1"/>
  <c r="H281" i="1"/>
  <c r="G281" i="1"/>
  <c r="D281" i="1"/>
  <c r="C281" i="1"/>
  <c r="D280" i="1"/>
  <c r="C280" i="1"/>
  <c r="H280" i="1" s="1"/>
  <c r="H279" i="1"/>
  <c r="G279" i="1"/>
  <c r="D279" i="1"/>
  <c r="C279" i="1"/>
  <c r="H278" i="1"/>
  <c r="G278" i="1"/>
  <c r="D278" i="1"/>
  <c r="C278" i="1"/>
  <c r="D277" i="1"/>
  <c r="C277" i="1"/>
  <c r="H277" i="1" s="1"/>
  <c r="G276" i="1"/>
  <c r="D276" i="1"/>
  <c r="H276" i="1" s="1"/>
  <c r="C276" i="1"/>
  <c r="H275" i="1"/>
  <c r="D275" i="1"/>
  <c r="G275" i="1" s="1"/>
  <c r="C275" i="1"/>
  <c r="D274" i="1"/>
  <c r="C274" i="1"/>
  <c r="H273" i="1"/>
  <c r="G273" i="1"/>
  <c r="D273" i="1"/>
  <c r="C273" i="1"/>
  <c r="H272" i="1"/>
  <c r="G272" i="1"/>
  <c r="D272" i="1"/>
  <c r="C272" i="1"/>
  <c r="D271" i="1"/>
  <c r="C271" i="1"/>
  <c r="H270" i="1"/>
  <c r="G270" i="1"/>
  <c r="D270" i="1"/>
  <c r="C270" i="1"/>
  <c r="G268" i="1"/>
  <c r="D268" i="1"/>
  <c r="C268" i="1"/>
  <c r="H268" i="1" s="1"/>
  <c r="D267" i="1"/>
  <c r="H267" i="1" s="1"/>
  <c r="C267" i="1"/>
  <c r="D266" i="1"/>
  <c r="H266" i="1" s="1"/>
  <c r="C266" i="1"/>
  <c r="D265" i="1"/>
  <c r="G265" i="1" s="1"/>
  <c r="C265" i="1"/>
  <c r="H264" i="1"/>
  <c r="G264" i="1"/>
  <c r="D264" i="1"/>
  <c r="C264" i="1"/>
  <c r="H263" i="1"/>
  <c r="G263" i="1"/>
  <c r="D263" i="1"/>
  <c r="C263" i="1"/>
  <c r="G262" i="1"/>
  <c r="D262" i="1"/>
  <c r="C262" i="1"/>
  <c r="H262" i="1" s="1"/>
  <c r="H261" i="1"/>
  <c r="G261" i="1"/>
  <c r="D261" i="1"/>
  <c r="C261" i="1"/>
  <c r="H260" i="1"/>
  <c r="G260" i="1"/>
  <c r="D260" i="1"/>
  <c r="C260" i="1"/>
  <c r="G259" i="1"/>
  <c r="D259" i="1"/>
  <c r="C259" i="1"/>
  <c r="H259" i="1" s="1"/>
  <c r="D258" i="1"/>
  <c r="H257" i="1"/>
  <c r="G257" i="1"/>
  <c r="D257" i="1"/>
  <c r="C257" i="1"/>
  <c r="D256" i="1"/>
  <c r="G256" i="1" s="1"/>
  <c r="C256" i="1"/>
  <c r="H256" i="1" s="1"/>
  <c r="H255" i="1"/>
  <c r="G255" i="1"/>
  <c r="D255" i="1"/>
  <c r="C255" i="1"/>
  <c r="H254" i="1"/>
  <c r="G254" i="1"/>
  <c r="D254" i="1"/>
  <c r="C254" i="1"/>
  <c r="D253" i="1"/>
  <c r="G253" i="1" s="1"/>
  <c r="C253" i="1"/>
  <c r="H253" i="1" s="1"/>
  <c r="H252" i="1"/>
  <c r="G252" i="1"/>
  <c r="D252" i="1"/>
  <c r="C252" i="1"/>
  <c r="H251" i="1"/>
  <c r="G251" i="1"/>
  <c r="D251" i="1"/>
  <c r="C251" i="1"/>
  <c r="D250" i="1"/>
  <c r="G250" i="1" s="1"/>
  <c r="C250" i="1"/>
  <c r="H250" i="1" s="1"/>
  <c r="H249" i="1"/>
  <c r="G249" i="1"/>
  <c r="D249" i="1"/>
  <c r="C249" i="1"/>
  <c r="H248" i="1"/>
  <c r="G248" i="1"/>
  <c r="D248" i="1"/>
  <c r="C248" i="1"/>
  <c r="D247" i="1"/>
  <c r="G247" i="1" s="1"/>
  <c r="C247" i="1"/>
  <c r="H247" i="1" s="1"/>
  <c r="H246" i="1"/>
  <c r="G246" i="1"/>
  <c r="D246" i="1"/>
  <c r="C246" i="1"/>
  <c r="H245" i="1"/>
  <c r="G245" i="1"/>
  <c r="D245" i="1"/>
  <c r="C245" i="1"/>
  <c r="D244" i="1"/>
  <c r="G244" i="1" s="1"/>
  <c r="C244" i="1"/>
  <c r="G243" i="1"/>
  <c r="D243" i="1"/>
  <c r="H243" i="1" s="1"/>
  <c r="C243" i="1"/>
  <c r="D242" i="1"/>
  <c r="H242" i="1" s="1"/>
  <c r="C242" i="1"/>
  <c r="D241" i="1"/>
  <c r="G241" i="1" s="1"/>
  <c r="C241" i="1"/>
  <c r="H241" i="1" s="1"/>
  <c r="H240" i="1"/>
  <c r="G240" i="1"/>
  <c r="D240" i="1"/>
  <c r="C240" i="1"/>
  <c r="H239" i="1"/>
  <c r="G239" i="1"/>
  <c r="D239" i="1"/>
  <c r="C239" i="1"/>
  <c r="D238" i="1"/>
  <c r="G238" i="1" s="1"/>
  <c r="C238" i="1"/>
  <c r="H238" i="1" s="1"/>
  <c r="H237" i="1"/>
  <c r="G237" i="1"/>
  <c r="D237" i="1"/>
  <c r="C237" i="1"/>
  <c r="H236" i="1"/>
  <c r="G236" i="1"/>
  <c r="D236" i="1"/>
  <c r="C236" i="1"/>
  <c r="D235" i="1"/>
  <c r="G235" i="1" s="1"/>
  <c r="C235" i="1"/>
  <c r="H235" i="1" s="1"/>
  <c r="D234" i="1"/>
  <c r="H234" i="1" s="1"/>
  <c r="C234" i="1"/>
  <c r="D233" i="1"/>
  <c r="G233" i="1" s="1"/>
  <c r="C233" i="1"/>
  <c r="D232" i="1"/>
  <c r="G232" i="1" s="1"/>
  <c r="C232" i="1"/>
  <c r="H232" i="1" s="1"/>
  <c r="H231" i="1"/>
  <c r="G231" i="1"/>
  <c r="D231" i="1"/>
  <c r="C231" i="1"/>
  <c r="H230" i="1"/>
  <c r="G230" i="1"/>
  <c r="D230" i="1"/>
  <c r="C230" i="1"/>
  <c r="D229" i="1"/>
  <c r="G229" i="1" s="1"/>
  <c r="C229" i="1"/>
  <c r="H229" i="1" s="1"/>
  <c r="H228" i="1"/>
  <c r="G228" i="1"/>
  <c r="D228" i="1"/>
  <c r="C228" i="1"/>
  <c r="H227" i="1"/>
  <c r="G227" i="1"/>
  <c r="D227" i="1"/>
  <c r="C227" i="1"/>
  <c r="C226" i="1"/>
  <c r="H225" i="1"/>
  <c r="G225" i="1"/>
  <c r="D225" i="1"/>
  <c r="C225" i="1"/>
  <c r="H224" i="1"/>
  <c r="G224" i="1"/>
  <c r="D224" i="1"/>
  <c r="C224" i="1"/>
  <c r="D223" i="1"/>
  <c r="G223" i="1" s="1"/>
  <c r="C223" i="1"/>
  <c r="H223" i="1" s="1"/>
  <c r="H222" i="1"/>
  <c r="G222" i="1"/>
  <c r="D222" i="1"/>
  <c r="C222" i="1"/>
  <c r="G221" i="1"/>
  <c r="D221" i="1"/>
  <c r="H221" i="1" s="1"/>
  <c r="C221" i="1"/>
  <c r="D220" i="1"/>
  <c r="G220" i="1" s="1"/>
  <c r="C220" i="1"/>
  <c r="H219" i="1"/>
  <c r="G219" i="1"/>
  <c r="D219" i="1"/>
  <c r="C219" i="1"/>
  <c r="H218" i="1"/>
  <c r="G218" i="1"/>
  <c r="D218" i="1"/>
  <c r="C218" i="1"/>
  <c r="H216" i="1"/>
  <c r="G216" i="1"/>
  <c r="D216" i="1"/>
  <c r="C216" i="1"/>
  <c r="H215" i="1"/>
  <c r="G215" i="1"/>
  <c r="D215" i="1"/>
  <c r="C215" i="1"/>
  <c r="D214" i="1"/>
  <c r="G214" i="1" s="1"/>
  <c r="C214" i="1"/>
  <c r="H214" i="1" s="1"/>
  <c r="D213" i="1"/>
  <c r="H213" i="1" s="1"/>
  <c r="C213" i="1"/>
  <c r="H212" i="1"/>
  <c r="G212" i="1"/>
  <c r="D212" i="1"/>
  <c r="C212" i="1"/>
  <c r="D211" i="1"/>
  <c r="G211" i="1" s="1"/>
  <c r="C211" i="1"/>
  <c r="H211" i="1" s="1"/>
  <c r="H210" i="1"/>
  <c r="G210" i="1"/>
  <c r="D210" i="1"/>
  <c r="C210" i="1"/>
  <c r="H209" i="1"/>
  <c r="G209" i="1"/>
  <c r="D209" i="1"/>
  <c r="C209" i="1"/>
  <c r="D208" i="1"/>
  <c r="G208" i="1" s="1"/>
  <c r="C208" i="1"/>
  <c r="H208" i="1" s="1"/>
  <c r="H207" i="1"/>
  <c r="G207" i="1"/>
  <c r="D207" i="1"/>
  <c r="C207" i="1"/>
  <c r="H206" i="1"/>
  <c r="G206" i="1"/>
  <c r="D206" i="1"/>
  <c r="C206" i="1"/>
  <c r="D205" i="1"/>
  <c r="G205" i="1" s="1"/>
  <c r="C205" i="1"/>
  <c r="H205" i="1" s="1"/>
  <c r="H204" i="1"/>
  <c r="G204" i="1"/>
  <c r="D204" i="1"/>
  <c r="C204" i="1"/>
  <c r="H203" i="1"/>
  <c r="G203" i="1"/>
  <c r="D203" i="1"/>
  <c r="C203" i="1"/>
  <c r="D202" i="1"/>
  <c r="G202" i="1" s="1"/>
  <c r="C202" i="1"/>
  <c r="H202" i="1" s="1"/>
  <c r="H201" i="1"/>
  <c r="G201" i="1"/>
  <c r="D201" i="1"/>
  <c r="C201" i="1"/>
  <c r="H200" i="1"/>
  <c r="G200" i="1"/>
  <c r="D200" i="1"/>
  <c r="C200" i="1"/>
  <c r="D199" i="1"/>
  <c r="G199" i="1" s="1"/>
  <c r="C199" i="1"/>
  <c r="H199" i="1" s="1"/>
  <c r="H197" i="1"/>
  <c r="G197" i="1"/>
  <c r="D197" i="1"/>
  <c r="C197" i="1"/>
  <c r="H196" i="1"/>
  <c r="D196" i="1"/>
  <c r="G196" i="1" s="1"/>
  <c r="C196" i="1"/>
  <c r="D195" i="1"/>
  <c r="H195" i="1" s="1"/>
  <c r="C195" i="1"/>
  <c r="H194" i="1"/>
  <c r="G194" i="1"/>
  <c r="D194" i="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D183" i="1"/>
  <c r="H183" i="1" s="1"/>
  <c r="C183" i="1"/>
  <c r="D182" i="1"/>
  <c r="H182" i="1" s="1"/>
  <c r="C182" i="1"/>
  <c r="H181" i="1"/>
  <c r="D181" i="1"/>
  <c r="G181" i="1" s="1"/>
  <c r="C181" i="1"/>
  <c r="D180" i="1"/>
  <c r="H180" i="1" s="1"/>
  <c r="C180" i="1"/>
  <c r="D179" i="1"/>
  <c r="H179" i="1" s="1"/>
  <c r="C179" i="1"/>
  <c r="D178" i="1"/>
  <c r="H178" i="1" s="1"/>
  <c r="C178" i="1"/>
  <c r="D177" i="1"/>
  <c r="H177" i="1" s="1"/>
  <c r="C177" i="1"/>
  <c r="D176" i="1"/>
  <c r="H176" i="1" s="1"/>
  <c r="C176" i="1"/>
  <c r="D175" i="1"/>
  <c r="H175" i="1" s="1"/>
  <c r="C175" i="1"/>
  <c r="C174" i="1"/>
  <c r="D173" i="1"/>
  <c r="H173" i="1" s="1"/>
  <c r="C173" i="1"/>
  <c r="H172" i="1"/>
  <c r="G172" i="1"/>
  <c r="D172" i="1"/>
  <c r="C172" i="1"/>
  <c r="G171" i="1"/>
  <c r="D171" i="1"/>
  <c r="H171" i="1" s="1"/>
  <c r="C171" i="1"/>
  <c r="H170" i="1"/>
  <c r="G170" i="1"/>
  <c r="D170" i="1"/>
  <c r="C170" i="1"/>
  <c r="H169" i="1"/>
  <c r="G169" i="1"/>
  <c r="D169" i="1"/>
  <c r="C169" i="1"/>
  <c r="H168" i="1"/>
  <c r="G168" i="1"/>
  <c r="D168" i="1"/>
  <c r="C168" i="1"/>
  <c r="D167" i="1"/>
  <c r="H167" i="1" s="1"/>
  <c r="C167" i="1"/>
  <c r="D166" i="1"/>
  <c r="H166" i="1" s="1"/>
  <c r="C166" i="1"/>
  <c r="H165" i="1"/>
  <c r="G165" i="1"/>
  <c r="D165" i="1"/>
  <c r="C165" i="1"/>
  <c r="D164" i="1"/>
  <c r="H164" i="1" s="1"/>
  <c r="C164" i="1"/>
  <c r="H163" i="1"/>
  <c r="G163" i="1"/>
  <c r="D163" i="1"/>
  <c r="C163" i="1"/>
  <c r="H162" i="1"/>
  <c r="G162" i="1"/>
  <c r="D162" i="1"/>
  <c r="C162" i="1"/>
  <c r="C161" i="1"/>
  <c r="H159" i="1"/>
  <c r="G159" i="1"/>
  <c r="D159" i="1"/>
  <c r="C159" i="1"/>
  <c r="H158" i="1"/>
  <c r="D158" i="1"/>
  <c r="G158" i="1" s="1"/>
  <c r="C158" i="1"/>
  <c r="D157" i="1"/>
  <c r="H157" i="1" s="1"/>
  <c r="C157" i="1"/>
  <c r="D156" i="1"/>
  <c r="H156" i="1" s="1"/>
  <c r="C156" i="1"/>
  <c r="D155" i="1"/>
  <c r="H155" i="1" s="1"/>
  <c r="C155" i="1"/>
  <c r="D154" i="1"/>
  <c r="G154" i="1" s="1"/>
  <c r="C154" i="1"/>
  <c r="H153" i="1"/>
  <c r="G153" i="1"/>
  <c r="D153" i="1"/>
  <c r="C153" i="1"/>
  <c r="H152" i="1"/>
  <c r="G152" i="1"/>
  <c r="D152" i="1"/>
  <c r="C152" i="1"/>
  <c r="D151" i="1"/>
  <c r="H151" i="1" s="1"/>
  <c r="C151" i="1"/>
  <c r="H150" i="1"/>
  <c r="D150" i="1"/>
  <c r="G150" i="1" s="1"/>
  <c r="C150" i="1"/>
  <c r="H147" i="1"/>
  <c r="G147" i="1"/>
  <c r="D147" i="1"/>
  <c r="C147" i="1"/>
  <c r="H146" i="1"/>
  <c r="D146" i="1"/>
  <c r="G146" i="1" s="1"/>
  <c r="C146" i="1"/>
  <c r="D145" i="1"/>
  <c r="C145" i="1"/>
  <c r="H145" i="1" s="1"/>
  <c r="H144" i="1"/>
  <c r="G144" i="1"/>
  <c r="D144" i="1"/>
  <c r="C144" i="1"/>
  <c r="H143" i="1"/>
  <c r="G143" i="1"/>
  <c r="D143" i="1"/>
  <c r="C143" i="1"/>
  <c r="D142" i="1"/>
  <c r="C142" i="1"/>
  <c r="H142" i="1" s="1"/>
  <c r="H141" i="1"/>
  <c r="G141" i="1"/>
  <c r="D141" i="1"/>
  <c r="C141" i="1"/>
  <c r="H140" i="1"/>
  <c r="G140" i="1"/>
  <c r="D140" i="1"/>
  <c r="C140" i="1"/>
  <c r="D139" i="1"/>
  <c r="C139" i="1"/>
  <c r="H139" i="1" s="1"/>
  <c r="H138" i="1"/>
  <c r="G138" i="1"/>
  <c r="D138" i="1"/>
  <c r="C138" i="1"/>
  <c r="C137" i="1"/>
  <c r="C136" i="1"/>
  <c r="H135" i="1"/>
  <c r="G135" i="1"/>
  <c r="D135" i="1"/>
  <c r="C135" i="1"/>
  <c r="H134" i="1"/>
  <c r="G134" i="1"/>
  <c r="D134" i="1"/>
  <c r="C134" i="1"/>
  <c r="D133" i="1"/>
  <c r="C133" i="1"/>
  <c r="H133" i="1" s="1"/>
  <c r="H132" i="1"/>
  <c r="G132" i="1"/>
  <c r="D132" i="1"/>
  <c r="C132" i="1"/>
  <c r="H131" i="1"/>
  <c r="G131" i="1"/>
  <c r="D131" i="1"/>
  <c r="C131" i="1"/>
  <c r="D130" i="1"/>
  <c r="H129" i="1"/>
  <c r="G129" i="1"/>
  <c r="D129" i="1"/>
  <c r="C129" i="1"/>
  <c r="H128" i="1"/>
  <c r="G128" i="1"/>
  <c r="D128" i="1"/>
  <c r="C128" i="1"/>
  <c r="D127" i="1"/>
  <c r="C127" i="1"/>
  <c r="H126" i="1"/>
  <c r="D126" i="1"/>
  <c r="G126" i="1" s="1"/>
  <c r="C126" i="1"/>
  <c r="D125" i="1"/>
  <c r="H125" i="1" s="1"/>
  <c r="C125" i="1"/>
  <c r="D124" i="1"/>
  <c r="C124" i="1"/>
  <c r="H124" i="1" s="1"/>
  <c r="H123" i="1"/>
  <c r="G123" i="1"/>
  <c r="D123" i="1"/>
  <c r="C123" i="1"/>
  <c r="H122" i="1"/>
  <c r="G122" i="1"/>
  <c r="D122" i="1"/>
  <c r="C122" i="1"/>
  <c r="C121" i="1"/>
  <c r="H120" i="1"/>
  <c r="G120" i="1"/>
  <c r="D120" i="1"/>
  <c r="C120" i="1"/>
  <c r="H119" i="1"/>
  <c r="G119" i="1"/>
  <c r="D119" i="1"/>
  <c r="C119" i="1"/>
  <c r="D118" i="1"/>
  <c r="C118" i="1"/>
  <c r="H117" i="1"/>
  <c r="G117" i="1"/>
  <c r="D117" i="1"/>
  <c r="C117" i="1"/>
  <c r="D116" i="1"/>
  <c r="H116" i="1" s="1"/>
  <c r="C116" i="1"/>
  <c r="D115" i="1"/>
  <c r="C115" i="1"/>
  <c r="H115" i="1" s="1"/>
  <c r="H114" i="1"/>
  <c r="G114" i="1"/>
  <c r="D114" i="1"/>
  <c r="C114" i="1"/>
  <c r="G113" i="1"/>
  <c r="D113" i="1"/>
  <c r="H113" i="1" s="1"/>
  <c r="C113" i="1"/>
  <c r="D112" i="1"/>
  <c r="C112" i="1"/>
  <c r="H111" i="1"/>
  <c r="G111" i="1"/>
  <c r="D111" i="1"/>
  <c r="C111" i="1"/>
  <c r="D110" i="1"/>
  <c r="H110" i="1" s="1"/>
  <c r="C110" i="1"/>
  <c r="D109" i="1"/>
  <c r="C109" i="1"/>
  <c r="H109" i="1" s="1"/>
  <c r="D108" i="1"/>
  <c r="H108" i="1" s="1"/>
  <c r="C108" i="1"/>
  <c r="H107" i="1"/>
  <c r="D107" i="1"/>
  <c r="G107" i="1" s="1"/>
  <c r="C107" i="1"/>
  <c r="D106" i="1"/>
  <c r="C106" i="1"/>
  <c r="H105" i="1"/>
  <c r="D105" i="1"/>
  <c r="G105" i="1" s="1"/>
  <c r="C105" i="1"/>
  <c r="H104" i="1"/>
  <c r="G104" i="1"/>
  <c r="D104" i="1"/>
  <c r="C104" i="1"/>
  <c r="C103" i="1"/>
  <c r="H101" i="1"/>
  <c r="G101" i="1"/>
  <c r="D101" i="1"/>
  <c r="C101" i="1"/>
  <c r="H100" i="1"/>
  <c r="G100" i="1"/>
  <c r="D100" i="1"/>
  <c r="C100" i="1"/>
  <c r="H99" i="1"/>
  <c r="G99" i="1"/>
  <c r="D99" i="1"/>
  <c r="C99" i="1"/>
  <c r="G98" i="1"/>
  <c r="D98" i="1"/>
  <c r="C98" i="1"/>
  <c r="H98" i="1" s="1"/>
  <c r="H97" i="1"/>
  <c r="G97" i="1"/>
  <c r="D97" i="1"/>
  <c r="C97" i="1"/>
  <c r="H96" i="1"/>
  <c r="G96" i="1"/>
  <c r="D96" i="1"/>
  <c r="C96" i="1"/>
  <c r="G95" i="1"/>
  <c r="D95" i="1"/>
  <c r="C95" i="1"/>
  <c r="H95" i="1" s="1"/>
  <c r="H94" i="1"/>
  <c r="G94" i="1"/>
  <c r="D94" i="1"/>
  <c r="C94" i="1"/>
  <c r="D93" i="1"/>
  <c r="G93" i="1" s="1"/>
  <c r="C93" i="1"/>
  <c r="G92" i="1"/>
  <c r="D92" i="1"/>
  <c r="C92" i="1"/>
  <c r="H92" i="1" s="1"/>
  <c r="H91" i="1"/>
  <c r="G91" i="1"/>
  <c r="D91" i="1"/>
  <c r="C91" i="1"/>
  <c r="D90" i="1"/>
  <c r="G90" i="1" s="1"/>
  <c r="C90" i="1"/>
  <c r="D89" i="1"/>
  <c r="G89" i="1" s="1"/>
  <c r="C89" i="1"/>
  <c r="H89" i="1" s="1"/>
  <c r="G88" i="1"/>
  <c r="D88" i="1"/>
  <c r="H88" i="1" s="1"/>
  <c r="C88" i="1"/>
  <c r="D87" i="1"/>
  <c r="H87" i="1" s="1"/>
  <c r="C87" i="1"/>
  <c r="G86" i="1"/>
  <c r="D86" i="1"/>
  <c r="C86" i="1"/>
  <c r="H86" i="1" s="1"/>
  <c r="H85" i="1"/>
  <c r="G85" i="1"/>
  <c r="D85" i="1"/>
  <c r="C85" i="1"/>
  <c r="D84" i="1"/>
  <c r="G84" i="1" s="1"/>
  <c r="C84" i="1"/>
  <c r="G83" i="1"/>
  <c r="D83" i="1"/>
  <c r="C83" i="1"/>
  <c r="H83" i="1" s="1"/>
  <c r="H82" i="1"/>
  <c r="G82" i="1"/>
  <c r="D82" i="1"/>
  <c r="C82" i="1"/>
  <c r="D81" i="1"/>
  <c r="H81" i="1" s="1"/>
  <c r="C81" i="1"/>
  <c r="G80" i="1"/>
  <c r="D80" i="1"/>
  <c r="C80" i="1"/>
  <c r="H80" i="1" s="1"/>
  <c r="D79" i="1"/>
  <c r="G77" i="1"/>
  <c r="D77" i="1"/>
  <c r="C77" i="1"/>
  <c r="H77" i="1" s="1"/>
  <c r="H76" i="1"/>
  <c r="G76" i="1"/>
  <c r="D76" i="1"/>
  <c r="C76" i="1"/>
  <c r="D75" i="1"/>
  <c r="H75" i="1" s="1"/>
  <c r="C75" i="1"/>
  <c r="G74" i="1"/>
  <c r="D74" i="1"/>
  <c r="C74" i="1"/>
  <c r="H74" i="1" s="1"/>
  <c r="H73" i="1"/>
  <c r="G73" i="1"/>
  <c r="D73" i="1"/>
  <c r="C73" i="1"/>
  <c r="D72" i="1"/>
  <c r="G72" i="1" s="1"/>
  <c r="C72" i="1"/>
  <c r="G71" i="1"/>
  <c r="D71" i="1"/>
  <c r="C71" i="1"/>
  <c r="H71" i="1" s="1"/>
  <c r="H70" i="1"/>
  <c r="G70" i="1"/>
  <c r="D70" i="1"/>
  <c r="C70" i="1"/>
  <c r="D69" i="1"/>
  <c r="H69" i="1" s="1"/>
  <c r="C69" i="1"/>
  <c r="G68" i="1"/>
  <c r="D68" i="1"/>
  <c r="C68" i="1"/>
  <c r="H68" i="1" s="1"/>
  <c r="H67" i="1"/>
  <c r="G67" i="1"/>
  <c r="D67" i="1"/>
  <c r="C67" i="1"/>
  <c r="D66" i="1"/>
  <c r="H66" i="1" s="1"/>
  <c r="C66" i="1"/>
  <c r="G65" i="1"/>
  <c r="D65" i="1"/>
  <c r="C65" i="1"/>
  <c r="H65" i="1" s="1"/>
  <c r="H64" i="1"/>
  <c r="G64" i="1"/>
  <c r="D64" i="1"/>
  <c r="C64" i="1"/>
  <c r="D63" i="1"/>
  <c r="G63" i="1" s="1"/>
  <c r="C63" i="1"/>
  <c r="G62" i="1"/>
  <c r="D62" i="1"/>
  <c r="C62" i="1"/>
  <c r="H62" i="1" s="1"/>
  <c r="H61" i="1"/>
  <c r="G61" i="1"/>
  <c r="D61" i="1"/>
  <c r="C61" i="1"/>
  <c r="D60" i="1"/>
  <c r="G60" i="1" s="1"/>
  <c r="C60" i="1"/>
  <c r="G59" i="1"/>
  <c r="D59" i="1"/>
  <c r="C59" i="1"/>
  <c r="H59" i="1" s="1"/>
  <c r="H58" i="1"/>
  <c r="G58" i="1"/>
  <c r="D58" i="1"/>
  <c r="C58" i="1"/>
  <c r="D57" i="1"/>
  <c r="H57" i="1" s="1"/>
  <c r="C57" i="1"/>
  <c r="D56" i="1"/>
  <c r="G56" i="1" s="1"/>
  <c r="C56" i="1"/>
  <c r="H55" i="1"/>
  <c r="G55" i="1"/>
  <c r="D55" i="1"/>
  <c r="C55" i="1"/>
  <c r="D54" i="1"/>
  <c r="H54" i="1" s="1"/>
  <c r="C54" i="1"/>
  <c r="G53" i="1"/>
  <c r="D53" i="1"/>
  <c r="C53" i="1"/>
  <c r="H53" i="1" s="1"/>
  <c r="H52" i="1"/>
  <c r="G52" i="1"/>
  <c r="D52" i="1"/>
  <c r="C52" i="1"/>
  <c r="D51" i="1"/>
  <c r="G51" i="1" s="1"/>
  <c r="C51" i="1"/>
  <c r="G50" i="1"/>
  <c r="D50" i="1"/>
  <c r="C50" i="1"/>
  <c r="H50" i="1" s="1"/>
  <c r="H49" i="1"/>
  <c r="G49" i="1"/>
  <c r="D49" i="1"/>
  <c r="C49" i="1"/>
  <c r="D48" i="1"/>
  <c r="H48" i="1" s="1"/>
  <c r="C48" i="1"/>
  <c r="G47" i="1"/>
  <c r="D47" i="1"/>
  <c r="C47" i="1"/>
  <c r="H47" i="1" s="1"/>
  <c r="H46" i="1"/>
  <c r="G46" i="1"/>
  <c r="D46" i="1"/>
  <c r="C46" i="1"/>
  <c r="G44" i="1"/>
  <c r="D44" i="1"/>
  <c r="C44" i="1"/>
  <c r="H44" i="1" s="1"/>
  <c r="H43" i="1"/>
  <c r="G43" i="1"/>
  <c r="D43" i="1"/>
  <c r="C43" i="1"/>
  <c r="D42" i="1"/>
  <c r="H42" i="1" s="1"/>
  <c r="C42" i="1"/>
  <c r="G41" i="1"/>
  <c r="D41" i="1"/>
  <c r="C41" i="1"/>
  <c r="H41" i="1" s="1"/>
  <c r="H40" i="1"/>
  <c r="G40" i="1"/>
  <c r="D40" i="1"/>
  <c r="C40" i="1"/>
  <c r="D39" i="1"/>
  <c r="G39" i="1" s="1"/>
  <c r="C39" i="1"/>
  <c r="G38" i="1"/>
  <c r="D38" i="1"/>
  <c r="C38" i="1"/>
  <c r="H38" i="1" s="1"/>
  <c r="H37" i="1"/>
  <c r="G37" i="1"/>
  <c r="D37" i="1"/>
  <c r="C37" i="1"/>
  <c r="D36" i="1"/>
  <c r="H36" i="1" s="1"/>
  <c r="C36" i="1"/>
  <c r="G35" i="1"/>
  <c r="D35" i="1"/>
  <c r="C35" i="1"/>
  <c r="H35" i="1" s="1"/>
  <c r="H34" i="1"/>
  <c r="G34" i="1"/>
  <c r="D34" i="1"/>
  <c r="C34" i="1"/>
  <c r="D33" i="1"/>
  <c r="H33" i="1" s="1"/>
  <c r="C33" i="1"/>
  <c r="G32" i="1"/>
  <c r="D32" i="1"/>
  <c r="C32" i="1"/>
  <c r="H32" i="1" s="1"/>
  <c r="H31" i="1"/>
  <c r="G31" i="1"/>
  <c r="D31" i="1"/>
  <c r="C31" i="1"/>
  <c r="D30" i="1"/>
  <c r="H30" i="1" s="1"/>
  <c r="C30" i="1"/>
  <c r="G29" i="1"/>
  <c r="D29" i="1"/>
  <c r="C29" i="1"/>
  <c r="H29" i="1" s="1"/>
  <c r="H28" i="1"/>
  <c r="G28" i="1"/>
  <c r="D28" i="1"/>
  <c r="C28" i="1"/>
  <c r="D27" i="1"/>
  <c r="H27" i="1" s="1"/>
  <c r="C27" i="1"/>
  <c r="G26" i="1"/>
  <c r="D26" i="1"/>
  <c r="C26" i="1"/>
  <c r="C25" i="1"/>
  <c r="D24" i="1"/>
  <c r="G24" i="1" s="1"/>
  <c r="C24" i="1"/>
  <c r="G23" i="1"/>
  <c r="D23" i="1"/>
  <c r="C23" i="1"/>
  <c r="H23" i="1" s="1"/>
  <c r="H22" i="1"/>
  <c r="G22" i="1"/>
  <c r="D22" i="1"/>
  <c r="C22" i="1"/>
  <c r="D21" i="1"/>
  <c r="H21" i="1" s="1"/>
  <c r="C21" i="1"/>
  <c r="D20" i="1"/>
  <c r="G20" i="1" s="1"/>
  <c r="C20" i="1"/>
  <c r="D19" i="1"/>
  <c r="H19" i="1" s="1"/>
  <c r="C19" i="1"/>
  <c r="D18" i="1"/>
  <c r="H18" i="1" s="1"/>
  <c r="C18" i="1"/>
  <c r="G17" i="1"/>
  <c r="D17" i="1"/>
  <c r="C17" i="1"/>
  <c r="H17" i="1" s="1"/>
  <c r="H16" i="1"/>
  <c r="G16" i="1"/>
  <c r="D16" i="1"/>
  <c r="C16" i="1"/>
  <c r="D15" i="1"/>
  <c r="G15" i="1" s="1"/>
  <c r="C15" i="1"/>
  <c r="G14" i="1"/>
  <c r="D14" i="1"/>
  <c r="C14" i="1"/>
  <c r="H14" i="1" s="1"/>
  <c r="H13" i="1"/>
  <c r="G13" i="1"/>
  <c r="D13" i="1"/>
  <c r="C13" i="1"/>
  <c r="D12" i="1"/>
  <c r="G12" i="1" s="1"/>
  <c r="C12" i="1"/>
  <c r="G11" i="1"/>
  <c r="D11" i="1"/>
  <c r="C11" i="1"/>
  <c r="H11" i="1" s="1"/>
  <c r="H10" i="1"/>
  <c r="G10" i="1"/>
  <c r="D10" i="1"/>
  <c r="C10" i="1"/>
  <c r="D9" i="1"/>
  <c r="H9" i="1" s="1"/>
  <c r="C9" i="1"/>
  <c r="G8" i="1"/>
  <c r="D8" i="1"/>
  <c r="C8" i="1"/>
  <c r="H8" i="1" s="1"/>
  <c r="H7" i="1"/>
  <c r="G7" i="1"/>
  <c r="D7" i="1"/>
  <c r="C7" i="1"/>
  <c r="D6" i="1"/>
  <c r="H6" i="1" s="1"/>
  <c r="C6" i="1"/>
  <c r="D5" i="1"/>
  <c r="G5" i="1" s="1"/>
  <c r="C5" i="1"/>
  <c r="H5" i="1" s="1"/>
  <c r="D4" i="1"/>
  <c r="G4" i="1" s="1"/>
  <c r="C4" i="1"/>
  <c r="G1685" i="1" l="1"/>
  <c r="E327" i="9"/>
  <c r="B327" i="9" s="1"/>
  <c r="H1678" i="1"/>
  <c r="G1674" i="1"/>
  <c r="E311" i="9"/>
  <c r="B311" i="9" s="1"/>
  <c r="G1681" i="1"/>
  <c r="G648" i="1"/>
  <c r="H649" i="1"/>
  <c r="G647" i="1"/>
  <c r="F656" i="4"/>
  <c r="G649" i="1"/>
  <c r="B296" i="9"/>
  <c r="H301" i="1"/>
  <c r="G414" i="1"/>
  <c r="G422" i="1"/>
  <c r="E648" i="4"/>
  <c r="D642" i="1" s="1"/>
  <c r="G653" i="1"/>
  <c r="E25" i="9"/>
  <c r="B25" i="9" s="1"/>
  <c r="G651" i="1"/>
  <c r="E312" i="9"/>
  <c r="B312" i="9" s="1"/>
  <c r="E329" i="9"/>
  <c r="B329" i="9" s="1"/>
  <c r="H1669" i="1"/>
  <c r="G1669" i="1"/>
  <c r="D45" i="8"/>
  <c r="G1670" i="1"/>
  <c r="C1634" i="1"/>
  <c r="H1634" i="1" s="1"/>
  <c r="H1635" i="1"/>
  <c r="G1634" i="1"/>
  <c r="H1614" i="1"/>
  <c r="G1614" i="1"/>
  <c r="G1618" i="1"/>
  <c r="G1613" i="1"/>
  <c r="G1609" i="1"/>
  <c r="H1607" i="1"/>
  <c r="G1606" i="1"/>
  <c r="C1604" i="1"/>
  <c r="G1605" i="1"/>
  <c r="G1602" i="1"/>
  <c r="G1595" i="1"/>
  <c r="H1595" i="1"/>
  <c r="H1599" i="1"/>
  <c r="G1594" i="1"/>
  <c r="G1593" i="1"/>
  <c r="H1591" i="1"/>
  <c r="G1590" i="1"/>
  <c r="G1589" i="1"/>
  <c r="H1587" i="1"/>
  <c r="H1585" i="1"/>
  <c r="G1585" i="1"/>
  <c r="D6" i="8"/>
  <c r="C1583" i="1" s="1"/>
  <c r="G1582" i="1"/>
  <c r="G848" i="1"/>
  <c r="G846" i="1"/>
  <c r="G845" i="1"/>
  <c r="G842" i="1"/>
  <c r="H771" i="1"/>
  <c r="F242" i="9"/>
  <c r="B242" i="9" s="1"/>
  <c r="H732" i="1"/>
  <c r="G730" i="1"/>
  <c r="F239" i="9"/>
  <c r="F238" i="9"/>
  <c r="B238" i="9" s="1"/>
  <c r="G728" i="1"/>
  <c r="H726" i="1"/>
  <c r="G667" i="1"/>
  <c r="G665" i="1"/>
  <c r="H663" i="1"/>
  <c r="G662" i="1"/>
  <c r="F230" i="9"/>
  <c r="B230" i="9" s="1"/>
  <c r="H597" i="1"/>
  <c r="E597" i="4"/>
  <c r="D591" i="1" s="1"/>
  <c r="G400" i="1"/>
  <c r="H393" i="1"/>
  <c r="G388" i="1"/>
  <c r="G389" i="1"/>
  <c r="G383" i="1"/>
  <c r="G381" i="1"/>
  <c r="H377" i="1"/>
  <c r="G376" i="1"/>
  <c r="G375" i="1"/>
  <c r="G373" i="1"/>
  <c r="G372" i="1"/>
  <c r="E373" i="4"/>
  <c r="D368" i="1" s="1"/>
  <c r="G357" i="1"/>
  <c r="G306" i="1"/>
  <c r="H298" i="1"/>
  <c r="E294" i="9"/>
  <c r="B294" i="9" s="1"/>
  <c r="H421" i="1"/>
  <c r="H274" i="1"/>
  <c r="H271" i="1"/>
  <c r="E273" i="4"/>
  <c r="D269" i="1" s="1"/>
  <c r="E83" i="9"/>
  <c r="B83" i="9" s="1"/>
  <c r="F247" i="9"/>
  <c r="B247" i="9" s="1"/>
  <c r="G267" i="1"/>
  <c r="E82" i="9"/>
  <c r="B82" i="9" s="1"/>
  <c r="G266" i="1"/>
  <c r="H265" i="1"/>
  <c r="F269" i="4"/>
  <c r="H244" i="1"/>
  <c r="G242" i="1"/>
  <c r="E70" i="9"/>
  <c r="B70" i="9" s="1"/>
  <c r="H233" i="1"/>
  <c r="G234" i="1"/>
  <c r="E230" i="4"/>
  <c r="D226" i="1" s="1"/>
  <c r="G226" i="1" s="1"/>
  <c r="H226" i="1"/>
  <c r="E68" i="9"/>
  <c r="B68" i="9" s="1"/>
  <c r="E221" i="4"/>
  <c r="D217" i="1" s="1"/>
  <c r="H220" i="1"/>
  <c r="E67" i="9"/>
  <c r="B67" i="9" s="1"/>
  <c r="F216" i="4"/>
  <c r="G213" i="1"/>
  <c r="G195" i="1"/>
  <c r="G190" i="1"/>
  <c r="G192" i="1"/>
  <c r="E55" i="9"/>
  <c r="B55" i="9" s="1"/>
  <c r="G183" i="1"/>
  <c r="B240" i="9"/>
  <c r="G182" i="1"/>
  <c r="E52" i="9"/>
  <c r="B52" i="9" s="1"/>
  <c r="G180" i="1"/>
  <c r="G179" i="1"/>
  <c r="G178" i="1"/>
  <c r="G177" i="1"/>
  <c r="G176" i="1"/>
  <c r="G174" i="1"/>
  <c r="H174" i="1"/>
  <c r="F178" i="4"/>
  <c r="G175" i="1"/>
  <c r="G173" i="1"/>
  <c r="G166" i="1"/>
  <c r="G167" i="1"/>
  <c r="G164" i="1"/>
  <c r="G156" i="1"/>
  <c r="G155" i="1"/>
  <c r="E48" i="9"/>
  <c r="B48" i="9" s="1"/>
  <c r="E153" i="4"/>
  <c r="D149" i="1" s="1"/>
  <c r="H127" i="1"/>
  <c r="G125" i="1"/>
  <c r="E125" i="4"/>
  <c r="D121" i="1" s="1"/>
  <c r="H121" i="1" s="1"/>
  <c r="G116" i="1"/>
  <c r="H118" i="1"/>
  <c r="H112" i="1"/>
  <c r="G108" i="1"/>
  <c r="E106" i="4"/>
  <c r="D102" i="1" s="1"/>
  <c r="G110" i="1"/>
  <c r="F235" i="9"/>
  <c r="B235" i="9" s="1"/>
  <c r="F107" i="4"/>
  <c r="H106" i="1"/>
  <c r="D103" i="1"/>
  <c r="H103" i="1" s="1"/>
  <c r="E82" i="4"/>
  <c r="D78" i="1" s="1"/>
  <c r="E40" i="9"/>
  <c r="B40" i="9" s="1"/>
  <c r="B231" i="9"/>
  <c r="H56" i="1"/>
  <c r="H26" i="1"/>
  <c r="E28" i="9"/>
  <c r="B28" i="9" s="1"/>
  <c r="G19" i="1"/>
  <c r="H20" i="1"/>
  <c r="F229" i="9"/>
  <c r="B229" i="9" s="1"/>
  <c r="H4" i="1"/>
  <c r="F236" i="9"/>
  <c r="B236" i="9" s="1"/>
  <c r="E307" i="9"/>
  <c r="B307" i="9" s="1"/>
  <c r="E36" i="9"/>
  <c r="B36" i="9" s="1"/>
  <c r="E37" i="9"/>
  <c r="B37" i="9" s="1"/>
  <c r="E322" i="9"/>
  <c r="B322" i="9" s="1"/>
  <c r="E31" i="9"/>
  <c r="B31" i="9" s="1"/>
  <c r="E324" i="9"/>
  <c r="B324" i="9" s="1"/>
  <c r="G403" i="1"/>
  <c r="G406" i="1"/>
  <c r="G409" i="1"/>
  <c r="G433" i="1"/>
  <c r="G436" i="1"/>
  <c r="G439" i="1"/>
  <c r="G442" i="1"/>
  <c r="G445" i="1"/>
  <c r="G448" i="1"/>
  <c r="G451" i="1"/>
  <c r="G454" i="1"/>
  <c r="G457" i="1"/>
  <c r="G463" i="1"/>
  <c r="G466" i="1"/>
  <c r="G469" i="1"/>
  <c r="G472" i="1"/>
  <c r="H1555" i="1"/>
  <c r="G1555" i="1"/>
  <c r="D137" i="1"/>
  <c r="F141" i="4"/>
  <c r="E140" i="4"/>
  <c r="D136" i="1" s="1"/>
  <c r="H136" i="1" s="1"/>
  <c r="G274" i="1"/>
  <c r="G280" i="1"/>
  <c r="G286" i="1"/>
  <c r="G292" i="1"/>
  <c r="G427" i="1"/>
  <c r="J1570" i="1"/>
  <c r="H1570" i="1"/>
  <c r="G1570" i="1"/>
  <c r="H1628" i="1"/>
  <c r="G1628" i="1"/>
  <c r="H1640" i="1"/>
  <c r="G1640" i="1"/>
  <c r="E7" i="4"/>
  <c r="F7" i="4" s="1"/>
  <c r="F83" i="4"/>
  <c r="D82" i="4"/>
  <c r="H24" i="9"/>
  <c r="G24" i="9"/>
  <c r="C149" i="1"/>
  <c r="F407" i="4"/>
  <c r="C402" i="1"/>
  <c r="D406" i="4"/>
  <c r="G271" i="1"/>
  <c r="G277" i="1"/>
  <c r="G283" i="1"/>
  <c r="G289" i="1"/>
  <c r="G430" i="1"/>
  <c r="H1556" i="1"/>
  <c r="G1556" i="1"/>
  <c r="J1581" i="1"/>
  <c r="H1581" i="1"/>
  <c r="G1581" i="1"/>
  <c r="I1581" i="1" s="1"/>
  <c r="H1592" i="1"/>
  <c r="G1592" i="1"/>
  <c r="H1604" i="1"/>
  <c r="G1604" i="1"/>
  <c r="H1616" i="1"/>
  <c r="G1616" i="1"/>
  <c r="J1549" i="1"/>
  <c r="H1549" i="1"/>
  <c r="G1549" i="1"/>
  <c r="I1549" i="1" s="1"/>
  <c r="I24" i="3"/>
  <c r="D1255" i="1"/>
  <c r="I27" i="3"/>
  <c r="D1431" i="1"/>
  <c r="J1564" i="1"/>
  <c r="H1564" i="1"/>
  <c r="G1564" i="1"/>
  <c r="I1564" i="1" s="1"/>
  <c r="D161" i="1"/>
  <c r="F165" i="4"/>
  <c r="E164" i="4"/>
  <c r="F164" i="4" s="1"/>
  <c r="E141" i="6"/>
  <c r="D1401" i="1"/>
  <c r="I26" i="3"/>
  <c r="C3" i="1"/>
  <c r="C160" i="1"/>
  <c r="G352" i="1"/>
  <c r="C556" i="1"/>
  <c r="J1553" i="1"/>
  <c r="H1553" i="1"/>
  <c r="G1553" i="1"/>
  <c r="I1560" i="1"/>
  <c r="H1624" i="1"/>
  <c r="G1624" i="1"/>
  <c r="H1636" i="1"/>
  <c r="G1636" i="1"/>
  <c r="J1568" i="1"/>
  <c r="H1568" i="1"/>
  <c r="G1568" i="1"/>
  <c r="H1588" i="1"/>
  <c r="G1588" i="1"/>
  <c r="H1600" i="1"/>
  <c r="G1600" i="1"/>
  <c r="H1612" i="1"/>
  <c r="G1612" i="1"/>
  <c r="D356" i="1"/>
  <c r="F119" i="5"/>
  <c r="C1124" i="1"/>
  <c r="G316" i="9"/>
  <c r="E316" i="9" s="1"/>
  <c r="B316" i="9" s="1"/>
  <c r="D147" i="5"/>
  <c r="G315" i="9"/>
  <c r="F150" i="5"/>
  <c r="C1155" i="1"/>
  <c r="G9" i="1"/>
  <c r="G21" i="1"/>
  <c r="G33" i="1"/>
  <c r="G42" i="1"/>
  <c r="G54" i="1"/>
  <c r="G69" i="1"/>
  <c r="G81" i="1"/>
  <c r="G157" i="1"/>
  <c r="H1572" i="1"/>
  <c r="J1579" i="1"/>
  <c r="H1579" i="1"/>
  <c r="G1579" i="1"/>
  <c r="G6" i="1"/>
  <c r="G18" i="1"/>
  <c r="G30" i="1"/>
  <c r="G57" i="1"/>
  <c r="G66" i="1"/>
  <c r="H15" i="1"/>
  <c r="H24" i="1"/>
  <c r="H51" i="1"/>
  <c r="H63" i="1"/>
  <c r="H72" i="1"/>
  <c r="H90" i="1"/>
  <c r="H93" i="1"/>
  <c r="D49" i="4"/>
  <c r="F53" i="4"/>
  <c r="D350" i="1"/>
  <c r="E354" i="4"/>
  <c r="D349" i="1" s="1"/>
  <c r="G27" i="1"/>
  <c r="G36" i="1"/>
  <c r="G75" i="1"/>
  <c r="G87" i="1"/>
  <c r="G151" i="1"/>
  <c r="H12" i="1"/>
  <c r="H39" i="1"/>
  <c r="H60" i="1"/>
  <c r="H84" i="1"/>
  <c r="G139" i="1"/>
  <c r="G145" i="1"/>
  <c r="H154" i="1"/>
  <c r="C79" i="1"/>
  <c r="G106" i="1"/>
  <c r="G112" i="1"/>
  <c r="G115" i="1"/>
  <c r="G124" i="1"/>
  <c r="G298" i="1"/>
  <c r="G301" i="1"/>
  <c r="G517" i="1"/>
  <c r="G520" i="1"/>
  <c r="G523" i="1"/>
  <c r="G526" i="1"/>
  <c r="I1545" i="1"/>
  <c r="H1632" i="1"/>
  <c r="G1632" i="1"/>
  <c r="E49" i="4"/>
  <c r="D45" i="1" s="1"/>
  <c r="F106" i="4"/>
  <c r="C102" i="1"/>
  <c r="D431" i="4"/>
  <c r="F437" i="4"/>
  <c r="C431" i="1"/>
  <c r="G48" i="1"/>
  <c r="G142" i="1"/>
  <c r="G103" i="1"/>
  <c r="G109" i="1"/>
  <c r="G118" i="1"/>
  <c r="G121" i="1"/>
  <c r="G127" i="1"/>
  <c r="G133" i="1"/>
  <c r="D25" i="1"/>
  <c r="I1543" i="1"/>
  <c r="J1551" i="1"/>
  <c r="H1551" i="1"/>
  <c r="G1551" i="1"/>
  <c r="I1551" i="1" s="1"/>
  <c r="I1558" i="1"/>
  <c r="H1584" i="1"/>
  <c r="G1584" i="1"/>
  <c r="H1596" i="1"/>
  <c r="G1596" i="1"/>
  <c r="H1608" i="1"/>
  <c r="G1608" i="1"/>
  <c r="H1620" i="1"/>
  <c r="G1620" i="1"/>
  <c r="F203" i="4"/>
  <c r="D202" i="4"/>
  <c r="F309" i="4"/>
  <c r="D308" i="4"/>
  <c r="I1541" i="1"/>
  <c r="J1566" i="1"/>
  <c r="H1566" i="1"/>
  <c r="G1566" i="1"/>
  <c r="F140" i="4"/>
  <c r="D305" i="1"/>
  <c r="E309" i="4"/>
  <c r="D479" i="4"/>
  <c r="E629" i="4"/>
  <c r="D623" i="1" s="1"/>
  <c r="D177" i="5"/>
  <c r="F178" i="5"/>
  <c r="G336" i="9"/>
  <c r="B233" i="9"/>
  <c r="B237" i="9"/>
  <c r="B248" i="9"/>
  <c r="B263" i="9"/>
  <c r="B281" i="9"/>
  <c r="B285" i="9"/>
  <c r="D134" i="4"/>
  <c r="D571" i="4"/>
  <c r="F578" i="4"/>
  <c r="E177" i="5"/>
  <c r="H336" i="9"/>
  <c r="D251" i="5"/>
  <c r="D221" i="4"/>
  <c r="E536" i="4"/>
  <c r="F5" i="6"/>
  <c r="G345" i="9"/>
  <c r="E345" i="9" s="1"/>
  <c r="G1644" i="1"/>
  <c r="G1648" i="1"/>
  <c r="G1652" i="1"/>
  <c r="G1656" i="1"/>
  <c r="G1660" i="1"/>
  <c r="G1664" i="1"/>
  <c r="G1668" i="1"/>
  <c r="G1672" i="1"/>
  <c r="G1676" i="1"/>
  <c r="G1680" i="1"/>
  <c r="G1684" i="1"/>
  <c r="D262" i="4"/>
  <c r="D536" i="4"/>
  <c r="D597" i="4"/>
  <c r="E12" i="5"/>
  <c r="F120" i="4"/>
  <c r="F467" i="4"/>
  <c r="D466" i="4"/>
  <c r="E491" i="4"/>
  <c r="D485" i="1" s="1"/>
  <c r="B239" i="9"/>
  <c r="B257" i="9"/>
  <c r="B261" i="9"/>
  <c r="B272" i="9"/>
  <c r="B287" i="9"/>
  <c r="F374" i="4"/>
  <c r="D373" i="4"/>
  <c r="E466" i="4"/>
  <c r="D460" i="1" s="1"/>
  <c r="G156" i="9"/>
  <c r="E156" i="9" s="1"/>
  <c r="B156" i="9" s="1"/>
  <c r="F607" i="4"/>
  <c r="E69" i="5"/>
  <c r="D273" i="4"/>
  <c r="E431" i="4"/>
  <c r="D584" i="4"/>
  <c r="D647" i="4"/>
  <c r="B251" i="9"/>
  <c r="B269" i="9"/>
  <c r="B273" i="9"/>
  <c r="B284" i="9"/>
  <c r="D522" i="4"/>
  <c r="E647" i="4"/>
  <c r="D641" i="1" s="1"/>
  <c r="D7" i="5"/>
  <c r="F630" i="4"/>
  <c r="D629" i="4"/>
  <c r="F219" i="5"/>
  <c r="G339" i="9"/>
  <c r="E339" i="9" s="1"/>
  <c r="B339" i="9" s="1"/>
  <c r="D88"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D35" i="6"/>
  <c r="D141" i="6" s="1"/>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E24" i="9" l="1"/>
  <c r="B24" i="9" s="1"/>
  <c r="H642" i="1"/>
  <c r="G642" i="1"/>
  <c r="F228" i="9"/>
  <c r="B228" i="9" s="1"/>
  <c r="C1622" i="1"/>
  <c r="I39" i="3"/>
  <c r="D44" i="8"/>
  <c r="H19" i="9" s="1"/>
  <c r="E19" i="9" s="1"/>
  <c r="B19" i="9" s="1"/>
  <c r="G1583" i="1"/>
  <c r="H1583" i="1"/>
  <c r="E360" i="4"/>
  <c r="F230" i="4"/>
  <c r="F153" i="4"/>
  <c r="G136" i="1"/>
  <c r="F141" i="6"/>
  <c r="H30" i="3"/>
  <c r="C1537" i="1"/>
  <c r="G347" i="9"/>
  <c r="E347" i="9" s="1"/>
  <c r="D425" i="1"/>
  <c r="E430" i="4"/>
  <c r="F129" i="6"/>
  <c r="C1525" i="1"/>
  <c r="F7" i="5"/>
  <c r="H21" i="3"/>
  <c r="C1012" i="1"/>
  <c r="I1566" i="1"/>
  <c r="H1124" i="1"/>
  <c r="G1124" i="1"/>
  <c r="C401" i="1"/>
  <c r="F406" i="4"/>
  <c r="F35" i="6"/>
  <c r="C1431" i="1"/>
  <c r="H27" i="3"/>
  <c r="F273" i="4"/>
  <c r="C269" i="1"/>
  <c r="H485" i="1"/>
  <c r="G485" i="1"/>
  <c r="E535" i="4"/>
  <c r="D530" i="1"/>
  <c r="H402" i="1"/>
  <c r="G402" i="1"/>
  <c r="F522" i="4"/>
  <c r="C516" i="1"/>
  <c r="D1074" i="1"/>
  <c r="I22" i="3"/>
  <c r="F466" i="4"/>
  <c r="C460" i="1"/>
  <c r="F221" i="4"/>
  <c r="C217" i="1"/>
  <c r="H79" i="1"/>
  <c r="G79" i="1"/>
  <c r="H356" i="1"/>
  <c r="G356" i="1"/>
  <c r="H137" i="1"/>
  <c r="G137" i="1"/>
  <c r="F88" i="5"/>
  <c r="D69" i="5"/>
  <c r="D6" i="5" s="1"/>
  <c r="C1093" i="1"/>
  <c r="F251" i="5"/>
  <c r="H24" i="3"/>
  <c r="C1255" i="1"/>
  <c r="E336" i="9"/>
  <c r="B336" i="9" s="1"/>
  <c r="H349" i="1"/>
  <c r="G349" i="1"/>
  <c r="D355" i="1"/>
  <c r="G1401" i="1"/>
  <c r="H1401" i="1"/>
  <c r="G149" i="1"/>
  <c r="H149" i="1"/>
  <c r="F308" i="4"/>
  <c r="C303" i="1"/>
  <c r="H350" i="1"/>
  <c r="G350" i="1"/>
  <c r="I30" i="3"/>
  <c r="D1537" i="1"/>
  <c r="I1570" i="1"/>
  <c r="F114" i="6"/>
  <c r="H29" i="3"/>
  <c r="C1510" i="1"/>
  <c r="D1017" i="1"/>
  <c r="E7" i="5"/>
  <c r="E176" i="5"/>
  <c r="D1180" i="1" s="1"/>
  <c r="D1181" i="1"/>
  <c r="I23" i="3"/>
  <c r="D176" i="5"/>
  <c r="F177" i="5"/>
  <c r="C1181" i="1"/>
  <c r="H23" i="3"/>
  <c r="E152" i="4"/>
  <c r="D160" i="1"/>
  <c r="H160" i="1" s="1"/>
  <c r="H9" i="3"/>
  <c r="D360" i="4"/>
  <c r="D417" i="4" s="1"/>
  <c r="F373" i="4"/>
  <c r="C368" i="1"/>
  <c r="F597" i="4"/>
  <c r="C591" i="1"/>
  <c r="C198" i="1"/>
  <c r="F202" i="4"/>
  <c r="H431" i="1"/>
  <c r="G431" i="1"/>
  <c r="F49" i="4"/>
  <c r="C45" i="1"/>
  <c r="E310" i="9"/>
  <c r="B310" i="9" s="1"/>
  <c r="D535" i="4"/>
  <c r="F536" i="4"/>
  <c r="C530" i="1"/>
  <c r="F571" i="4"/>
  <c r="C565" i="1"/>
  <c r="F479" i="4"/>
  <c r="C473" i="1"/>
  <c r="I1579" i="1"/>
  <c r="H1155" i="1"/>
  <c r="G1155" i="1"/>
  <c r="I1553" i="1"/>
  <c r="G161" i="1"/>
  <c r="H161" i="1"/>
  <c r="F82" i="4"/>
  <c r="C78" i="1"/>
  <c r="B207" i="9"/>
  <c r="E179" i="9"/>
  <c r="B179" i="9" s="1"/>
  <c r="C258" i="1"/>
  <c r="F262" i="4"/>
  <c r="C130" i="1"/>
  <c r="F134" i="4"/>
  <c r="E308" i="4"/>
  <c r="D304" i="1"/>
  <c r="F431" i="4"/>
  <c r="D430" i="4"/>
  <c r="C425" i="1"/>
  <c r="F647" i="4"/>
  <c r="C641" i="1"/>
  <c r="B345" i="9"/>
  <c r="E344" i="9"/>
  <c r="I10" i="3" s="1"/>
  <c r="H305" i="1"/>
  <c r="G305" i="1"/>
  <c r="G25" i="1"/>
  <c r="H25" i="1"/>
  <c r="H102" i="1"/>
  <c r="G102" i="1"/>
  <c r="E315" i="9"/>
  <c r="B315" i="9" s="1"/>
  <c r="E6" i="4"/>
  <c r="D3" i="1"/>
  <c r="H3" i="1" s="1"/>
  <c r="F629" i="4"/>
  <c r="C623" i="1"/>
  <c r="F584" i="4"/>
  <c r="C578" i="1"/>
  <c r="D152" i="4"/>
  <c r="F147" i="5"/>
  <c r="C1152" i="1"/>
  <c r="I1568" i="1"/>
  <c r="H556" i="1"/>
  <c r="G556" i="1"/>
  <c r="D6" i="4"/>
  <c r="G342" i="9" l="1"/>
  <c r="E342" i="9" s="1"/>
  <c r="B342" i="9" s="1"/>
  <c r="H1622" i="1"/>
  <c r="G1622" i="1"/>
  <c r="I38" i="3"/>
  <c r="K1480" i="9"/>
  <c r="G343" i="9"/>
  <c r="E343" i="9" s="1"/>
  <c r="B343" i="9" s="1"/>
  <c r="C1621" i="1"/>
  <c r="H1621" i="1" s="1"/>
  <c r="F417" i="4"/>
  <c r="C412" i="1"/>
  <c r="F6" i="5"/>
  <c r="G299" i="9"/>
  <c r="C1011" i="1"/>
  <c r="F6" i="4"/>
  <c r="D422" i="4"/>
  <c r="H16" i="3"/>
  <c r="C2" i="1"/>
  <c r="E422" i="4"/>
  <c r="I16" i="3"/>
  <c r="D2" i="1"/>
  <c r="F176" i="5"/>
  <c r="C1180" i="1"/>
  <c r="H78" i="1"/>
  <c r="G78" i="1"/>
  <c r="H1255" i="1"/>
  <c r="G1255" i="1"/>
  <c r="H217" i="1"/>
  <c r="G217" i="1"/>
  <c r="G1431" i="1"/>
  <c r="H1431" i="1"/>
  <c r="H368" i="1"/>
  <c r="G368" i="1"/>
  <c r="H1525" i="1"/>
  <c r="G1525" i="1"/>
  <c r="H269" i="1"/>
  <c r="G269" i="1"/>
  <c r="K3" i="9"/>
  <c r="E6" i="5"/>
  <c r="I21" i="3"/>
  <c r="D1012" i="1"/>
  <c r="H1012" i="1" s="1"/>
  <c r="H460" i="1"/>
  <c r="G460" i="1"/>
  <c r="H425" i="1"/>
  <c r="G425" i="1"/>
  <c r="G530" i="1"/>
  <c r="H530" i="1"/>
  <c r="D303" i="1"/>
  <c r="H303" i="1" s="1"/>
  <c r="E417" i="4"/>
  <c r="D412" i="1" s="1"/>
  <c r="H45" i="1"/>
  <c r="G45" i="1"/>
  <c r="G1017" i="1"/>
  <c r="H1017" i="1"/>
  <c r="H1093" i="1"/>
  <c r="G1093" i="1"/>
  <c r="G3" i="1"/>
  <c r="H401" i="1"/>
  <c r="G401" i="1"/>
  <c r="E639" i="4"/>
  <c r="D633" i="1" s="1"/>
  <c r="D424" i="1"/>
  <c r="H565" i="1"/>
  <c r="G565" i="1"/>
  <c r="H591" i="1"/>
  <c r="G591" i="1"/>
  <c r="H1510" i="1"/>
  <c r="G1510" i="1"/>
  <c r="F69" i="5"/>
  <c r="H22" i="3"/>
  <c r="C1074" i="1"/>
  <c r="G160" i="1"/>
  <c r="F535" i="4"/>
  <c r="D640" i="4"/>
  <c r="C529" i="1"/>
  <c r="H1152" i="1"/>
  <c r="G1152" i="1"/>
  <c r="H304" i="1"/>
  <c r="G304" i="1"/>
  <c r="D299" i="4"/>
  <c r="H17" i="3"/>
  <c r="F152" i="4"/>
  <c r="C148" i="1"/>
  <c r="H130" i="1"/>
  <c r="G130" i="1"/>
  <c r="B347" i="9"/>
  <c r="E346" i="9"/>
  <c r="I9" i="3" s="1"/>
  <c r="F430" i="4"/>
  <c r="D639" i="4"/>
  <c r="C424" i="1"/>
  <c r="H578" i="1"/>
  <c r="G578" i="1"/>
  <c r="E299" i="4"/>
  <c r="I17" i="3"/>
  <c r="D148" i="1"/>
  <c r="H516" i="1"/>
  <c r="G516" i="1"/>
  <c r="E640" i="4"/>
  <c r="D634" i="1" s="1"/>
  <c r="D529" i="1"/>
  <c r="H1537" i="1"/>
  <c r="G1537" i="1"/>
  <c r="D418" i="4"/>
  <c r="F360" i="4"/>
  <c r="C355" i="1"/>
  <c r="H623" i="1"/>
  <c r="G623" i="1"/>
  <c r="G473" i="1"/>
  <c r="H473" i="1"/>
  <c r="H641" i="1"/>
  <c r="G641" i="1"/>
  <c r="G258" i="1"/>
  <c r="H258" i="1"/>
  <c r="H198" i="1"/>
  <c r="G198" i="1"/>
  <c r="H1181" i="1"/>
  <c r="G1181" i="1"/>
  <c r="E418" i="4"/>
  <c r="D413" i="1" s="1"/>
  <c r="H11" i="3"/>
  <c r="E341" i="9" l="1"/>
  <c r="G1621" i="1"/>
  <c r="D300" i="4"/>
  <c r="H148" i="1"/>
  <c r="G148" i="1"/>
  <c r="G303" i="1"/>
  <c r="H1180" i="1"/>
  <c r="G1180" i="1"/>
  <c r="G1012" i="1"/>
  <c r="H1074" i="1"/>
  <c r="G1074" i="1"/>
  <c r="F418" i="4"/>
  <c r="C413" i="1"/>
  <c r="H355" i="1"/>
  <c r="G355" i="1"/>
  <c r="D423" i="4"/>
  <c r="F299" i="4"/>
  <c r="C295" i="1"/>
  <c r="D301" i="4"/>
  <c r="H8" i="3"/>
  <c r="H1011" i="1"/>
  <c r="G1011" i="1"/>
  <c r="G424" i="1"/>
  <c r="H424" i="1"/>
  <c r="E299" i="9"/>
  <c r="E301" i="4"/>
  <c r="D297" i="1" s="1"/>
  <c r="E423" i="4"/>
  <c r="E424" i="4" s="1"/>
  <c r="D419" i="1" s="1"/>
  <c r="D295" i="1"/>
  <c r="F639" i="4"/>
  <c r="C633" i="1"/>
  <c r="D417" i="1"/>
  <c r="E643" i="4"/>
  <c r="D424" i="4"/>
  <c r="F422" i="4"/>
  <c r="C417" i="1"/>
  <c r="D643" i="4"/>
  <c r="H299" i="9"/>
  <c r="D1011" i="1"/>
  <c r="E300" i="4"/>
  <c r="D296" i="1" s="1"/>
  <c r="G306" i="9"/>
  <c r="E306" i="9" s="1"/>
  <c r="B306" i="9" s="1"/>
  <c r="H529" i="1"/>
  <c r="G529" i="1"/>
  <c r="G2" i="1"/>
  <c r="H2" i="1"/>
  <c r="H412" i="1"/>
  <c r="G412" i="1"/>
  <c r="N3" i="9"/>
  <c r="I11" i="3"/>
  <c r="F640" i="4"/>
  <c r="C634" i="1"/>
  <c r="H417" i="1" l="1"/>
  <c r="G417" i="1"/>
  <c r="B299" i="9"/>
  <c r="H413" i="1"/>
  <c r="G413" i="1"/>
  <c r="D637" i="1"/>
  <c r="C297" i="1"/>
  <c r="F301" i="4"/>
  <c r="M3" i="9"/>
  <c r="G633" i="1"/>
  <c r="H633" i="1"/>
  <c r="H295" i="1"/>
  <c r="G295" i="1"/>
  <c r="F643" i="4"/>
  <c r="C637" i="1"/>
  <c r="D644" i="4"/>
  <c r="D645" i="4" s="1"/>
  <c r="D425" i="4"/>
  <c r="F423" i="4"/>
  <c r="C418" i="1"/>
  <c r="G20" i="9"/>
  <c r="F424" i="4"/>
  <c r="C419" i="1"/>
  <c r="G634" i="1"/>
  <c r="H634" i="1"/>
  <c r="E644" i="4"/>
  <c r="E645" i="4" s="1"/>
  <c r="E425" i="4"/>
  <c r="D420" i="1" s="1"/>
  <c r="D418" i="1"/>
  <c r="H20" i="9"/>
  <c r="C296" i="1"/>
  <c r="F300" i="4"/>
  <c r="E20" i="9" l="1"/>
  <c r="B20" i="9" s="1"/>
  <c r="F645" i="4"/>
  <c r="C639" i="1"/>
  <c r="H418" i="1"/>
  <c r="G418" i="1"/>
  <c r="C420" i="1"/>
  <c r="F425" i="4"/>
  <c r="H296" i="1"/>
  <c r="G296" i="1"/>
  <c r="H334" i="9"/>
  <c r="G334" i="9"/>
  <c r="H297" i="1"/>
  <c r="G297" i="1"/>
  <c r="H637" i="1"/>
  <c r="G637" i="1"/>
  <c r="H419" i="1"/>
  <c r="G419" i="1"/>
  <c r="D646" i="4"/>
  <c r="F644" i="4"/>
  <c r="C638" i="1"/>
  <c r="D639" i="1"/>
  <c r="E646" i="4"/>
  <c r="E649" i="4" s="1"/>
  <c r="D638" i="1"/>
  <c r="F646" i="4" l="1"/>
  <c r="D650" i="4"/>
  <c r="C640" i="1"/>
  <c r="D643" i="1"/>
  <c r="I18" i="3"/>
  <c r="H638" i="1"/>
  <c r="G638" i="1"/>
  <c r="H420" i="1"/>
  <c r="G420" i="1"/>
  <c r="H639" i="1"/>
  <c r="G639" i="1"/>
  <c r="D649" i="4"/>
  <c r="E650" i="4"/>
  <c r="D640" i="1"/>
  <c r="E334" i="9"/>
  <c r="F649" i="4" l="1"/>
  <c r="H18" i="3"/>
  <c r="C643" i="1"/>
  <c r="H640" i="1"/>
  <c r="G640" i="1"/>
  <c r="H7" i="3"/>
  <c r="B334" i="9"/>
  <c r="E298" i="9"/>
  <c r="I8" i="3" s="1"/>
  <c r="F650" i="4"/>
  <c r="C644" i="1"/>
  <c r="H19" i="3"/>
  <c r="D644" i="1"/>
  <c r="I19" i="3"/>
  <c r="G297" i="9"/>
  <c r="E297" i="9" s="1"/>
  <c r="B297" i="9" s="1"/>
  <c r="J3" i="9" l="1"/>
  <c r="G644" i="1"/>
  <c r="H644" i="1"/>
  <c r="H643" i="1"/>
  <c r="G643" i="1"/>
  <c r="L293" i="9" l="1"/>
  <c r="F293" i="9" s="1"/>
  <c r="H295" i="9"/>
  <c r="G295" i="9"/>
  <c r="H18" i="9"/>
  <c r="G18" i="9"/>
  <c r="G21" i="9"/>
  <c r="H21" i="9"/>
  <c r="L16" i="9"/>
  <c r="I7" i="9"/>
  <c r="J5" i="9"/>
  <c r="H22" i="9"/>
  <c r="G17" i="9"/>
  <c r="J10" i="9"/>
  <c r="L15" i="9"/>
  <c r="K9" i="9"/>
  <c r="J7" i="9"/>
  <c r="K11" i="9"/>
  <c r="M16" i="9"/>
  <c r="I12" i="9"/>
  <c r="K12" i="9"/>
  <c r="I9" i="9"/>
  <c r="M15" i="9"/>
  <c r="I17" i="9"/>
  <c r="G22" i="9"/>
  <c r="H15" i="9"/>
  <c r="K5" i="9"/>
  <c r="H16" i="9"/>
  <c r="J8" i="9"/>
  <c r="H17" i="9"/>
  <c r="I8" i="9"/>
  <c r="I5" i="9"/>
  <c r="G16" i="9"/>
  <c r="I13" i="9"/>
  <c r="J12" i="9"/>
  <c r="J17" i="9"/>
  <c r="K10" i="9"/>
  <c r="K13" i="9"/>
  <c r="I6" i="9"/>
  <c r="K7" i="9"/>
  <c r="K8" i="9"/>
  <c r="J6" i="9"/>
  <c r="K6" i="9"/>
  <c r="J13" i="9"/>
  <c r="I11" i="9"/>
  <c r="J11" i="9"/>
  <c r="G15" i="9"/>
  <c r="J9" i="9"/>
  <c r="E16" i="9" l="1"/>
  <c r="F16" i="9"/>
  <c r="E295" i="9"/>
  <c r="B295" i="9" s="1"/>
  <c r="E22" i="9"/>
  <c r="B22" i="9" s="1"/>
  <c r="E13" i="9"/>
  <c r="B13" i="9" s="1"/>
  <c r="E7" i="9"/>
  <c r="B7" i="9" s="1"/>
  <c r="E15" i="9"/>
  <c r="E8" i="9"/>
  <c r="B8" i="9" s="1"/>
  <c r="E18" i="9"/>
  <c r="B18" i="9" s="1"/>
  <c r="E17" i="9"/>
  <c r="B17" i="9" s="1"/>
  <c r="E12" i="9"/>
  <c r="B12" i="9" s="1"/>
  <c r="E21" i="9"/>
  <c r="B21" i="9" s="1"/>
  <c r="E11" i="9"/>
  <c r="B11" i="9" s="1"/>
  <c r="E5" i="9"/>
  <c r="E23" i="9"/>
  <c r="I7" i="3" s="1"/>
  <c r="E6" i="9"/>
  <c r="B6" i="9" s="1"/>
  <c r="F15" i="9"/>
  <c r="E9" i="9"/>
  <c r="B9" i="9" s="1"/>
  <c r="E10" i="9"/>
  <c r="B10" i="9" s="1"/>
  <c r="B293" i="9"/>
  <c r="F23" i="9"/>
  <c r="B16" i="9" l="1"/>
  <c r="F14" i="9"/>
  <c r="F3" i="9" s="1"/>
  <c r="E14" i="9"/>
  <c r="I12" i="3" s="1"/>
  <c r="B15" i="9"/>
  <c r="B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<sst xmlns="http://schemas.openxmlformats.org/spreadsheetml/2006/main" count="4719" uniqueCount="3652">
  <si>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</si>
  <si>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</si>
  <si>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</si>
  <si>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</si>
  <si>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</si>
  <si>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</si>
  <si>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</si>
  <si>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</si>
  <si>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</si>
  <si>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</si>
  <si>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</si>
  <si>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</si>
  <si>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</si>
  <si>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</si>
  <si>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</si>
  <si>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</si>
  <si>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</si>
  <si>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</si>
  <si>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</si>
  <si>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</si>
  <si>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</si>
  <si>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</si>
  <si>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</si>
  <si>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</si>
  <si>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</si>
  <si>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</si>
  <si>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</si>
  <si>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</si>
  <si>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</si>
  <si>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</si>
  <si>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</si>
  <si>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POVLJANA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</si>
  <si>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</si>
  <si>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</si>
  <si>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</si>
  <si>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</si>
  <si>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</si>
  <si>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</si>
  <si>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</si>
  <si>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</si>
  <si>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</si>
  <si>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</si>
  <si>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</si>
  <si>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</si>
  <si>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</si>
  <si>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</si>
  <si>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</si>
  <si>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</si>
  <si>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</si>
  <si>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</si>
  <si>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</si>
  <si>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</si>
  <si>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</si>
  <si>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</si>
  <si>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</si>
  <si>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</si>
  <si>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35054 - OPĆINA POVLJANA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</si>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</sst>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739040.6100000001</v>
      </c>
      <c r="D2" s="6">
        <f>'PR-RAS'!E6</f>
        <v>323003.58999999997</v>
      </c>
      <c r="E2" s="6">
        <v>0</v>
      </c>
      <c r="F2" s="6">
        <v>0</v>
      </c>
      <c r="G2" s="7">
        <f t="shared" ref="G2:G274" si="0">(B2/1000)*(C2*1+D2*2)</f>
        <v>1385.0477900000001</v>
      </c>
      <c r="H2" s="7">
        <f t="shared" ref="H2:H274" si="1">ABS(C2-ROUND(C2,0))+ABS(D2-ROUND(D2,0))</f>
        <v>0.79999999993015081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279517.27</v>
      </c>
      <c r="D3" s="1">
        <f>'PR-RAS'!E7</f>
        <v>134124.72</v>
      </c>
      <c r="E3" s="1">
        <v>0</v>
      </c>
      <c r="F3" s="1">
        <v>0</v>
      </c>
      <c r="G3" s="2">
        <f t="shared" si="0"/>
        <v>1095.53342</v>
      </c>
      <c r="H3" s="2">
        <f t="shared" si="1"/>
        <v>0.5500000000174623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71617.05</v>
      </c>
      <c r="D4" s="1">
        <f>'PR-RAS'!E8</f>
        <v>77481.710000000006</v>
      </c>
      <c r="E4" s="1">
        <v>0</v>
      </c>
      <c r="F4" s="1">
        <v>0</v>
      </c>
      <c r="G4" s="2">
        <f t="shared" si="0"/>
        <v>679.74141000000009</v>
      </c>
      <c r="H4" s="2">
        <f t="shared" si="1"/>
        <v>0.33999999999650754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71617.05</v>
      </c>
      <c r="D5" s="1">
        <f>'PR-RAS'!E9</f>
        <v>77481.710000000006</v>
      </c>
      <c r="E5" s="1">
        <v>0</v>
      </c>
      <c r="F5" s="1">
        <v>0</v>
      </c>
      <c r="G5" s="2">
        <f t="shared" si="0"/>
        <v>906.32188000000019</v>
      </c>
      <c r="H5" s="2">
        <f t="shared" si="1"/>
        <v>0.33999999999650754</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196692.86000000002</v>
      </c>
      <c r="D19" s="1">
        <f>'PR-RAS'!E23</f>
        <v>56153.47</v>
      </c>
      <c r="E19" s="1">
        <v>0</v>
      </c>
      <c r="F19" s="1">
        <v>0</v>
      </c>
      <c r="G19" s="2">
        <f t="shared" si="0"/>
        <v>5561.9964</v>
      </c>
      <c r="H19" s="2">
        <f t="shared" si="1"/>
        <v>0.60999999998603016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3672.32</v>
      </c>
      <c r="D20" s="1">
        <f>'PR-RAS'!E24</f>
        <v>19059.07</v>
      </c>
      <c r="E20" s="1">
        <v>0</v>
      </c>
      <c r="F20" s="1">
        <v>0</v>
      </c>
      <c r="G20" s="2">
        <f t="shared" si="0"/>
        <v>794.01873999999998</v>
      </c>
      <c r="H20" s="2">
        <f t="shared" si="1"/>
        <v>0.38999999999987267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193020.54</v>
      </c>
      <c r="D23" s="1">
        <f>'PR-RAS'!E27</f>
        <v>37094.400000000001</v>
      </c>
      <c r="E23" s="1">
        <v>0</v>
      </c>
      <c r="F23" s="1">
        <v>0</v>
      </c>
      <c r="G23" s="2">
        <f t="shared" si="0"/>
        <v>5878.6054800000002</v>
      </c>
      <c r="H23" s="2">
        <f t="shared" si="1"/>
        <v>0.85999999999330612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11207.36</v>
      </c>
      <c r="D25" s="1">
        <f>'PR-RAS'!E29</f>
        <v>489.54</v>
      </c>
      <c r="E25" s="1">
        <v>0</v>
      </c>
      <c r="F25" s="1">
        <v>0</v>
      </c>
      <c r="G25" s="2">
        <f t="shared" si="0"/>
        <v>292.47456</v>
      </c>
      <c r="H25" s="2">
        <f t="shared" si="1"/>
        <v>0.82000000000056161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11207.36</v>
      </c>
      <c r="D27" s="1">
        <f>'PR-RAS'!E31</f>
        <v>489.54</v>
      </c>
      <c r="E27" s="1">
        <v>0</v>
      </c>
      <c r="F27" s="1">
        <v>0</v>
      </c>
      <c r="G27" s="2">
        <f t="shared" si="0"/>
        <v>316.84744000000001</v>
      </c>
      <c r="H27" s="2">
        <f t="shared" si="1"/>
        <v>0.82000000000056161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345669.36000000004</v>
      </c>
      <c r="D78" s="1">
        <f>'PR-RAS'!E82</f>
        <v>111075.83</v>
      </c>
      <c r="E78" s="1">
        <v>0</v>
      </c>
      <c r="F78" s="1">
        <v>0</v>
      </c>
      <c r="G78" s="2">
        <f t="shared" si="0"/>
        <v>43722.218540000002</v>
      </c>
      <c r="H78" s="2">
        <f t="shared" si="1"/>
        <v>0.53000000004249159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345669.36000000004</v>
      </c>
      <c r="D87" s="1">
        <f>'PR-RAS'!E91</f>
        <v>111075.83</v>
      </c>
      <c r="E87" s="1">
        <v>0</v>
      </c>
      <c r="F87" s="1">
        <v>0</v>
      </c>
      <c r="G87" s="2">
        <f t="shared" si="0"/>
        <v>48832.60772</v>
      </c>
      <c r="H87" s="2">
        <f t="shared" si="1"/>
        <v>0.53000000004249159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2513.58</v>
      </c>
      <c r="D88" s="1">
        <f>'PR-RAS'!E92</f>
        <v>2525.64</v>
      </c>
      <c r="E88" s="1">
        <v>0</v>
      </c>
      <c r="F88" s="1">
        <v>0</v>
      </c>
      <c r="G88" s="2">
        <f t="shared" si="0"/>
        <v>658.14281999999992</v>
      </c>
      <c r="H88" s="2">
        <f t="shared" si="1"/>
        <v>0.78000000000020009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342395.96</v>
      </c>
      <c r="D89" s="1">
        <f>'PR-RAS'!E93</f>
        <v>108450.67</v>
      </c>
      <c r="E89" s="1">
        <v>0</v>
      </c>
      <c r="F89" s="1">
        <v>0</v>
      </c>
      <c r="G89" s="2">
        <f t="shared" si="0"/>
        <v>49218.162400000001</v>
      </c>
      <c r="H89" s="2">
        <f t="shared" si="1"/>
        <v>0.36999999998079147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759.82</v>
      </c>
      <c r="D93" s="1">
        <f>'PR-RAS'!E97</f>
        <v>99.52</v>
      </c>
      <c r="E93" s="1">
        <v>0</v>
      </c>
      <c r="F93" s="1">
        <v>0</v>
      </c>
      <c r="G93" s="2">
        <f t="shared" si="0"/>
        <v>88.215119999999999</v>
      </c>
      <c r="H93" s="2">
        <f t="shared" si="1"/>
        <v>0.65999999999995396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113803.98000000001</v>
      </c>
      <c r="D102" s="1">
        <f>'PR-RAS'!E106</f>
        <v>77803.040000000008</v>
      </c>
      <c r="E102" s="1">
        <v>0</v>
      </c>
      <c r="F102" s="1">
        <v>0</v>
      </c>
      <c r="G102" s="2">
        <f t="shared" si="0"/>
        <v>27210.416060000007</v>
      </c>
      <c r="H102" s="2">
        <f t="shared" si="1"/>
        <v>5.9999999997671694E-2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466.89</v>
      </c>
      <c r="D103" s="1">
        <f>'PR-RAS'!E107</f>
        <v>699.24</v>
      </c>
      <c r="E103" s="1">
        <v>0</v>
      </c>
      <c r="F103" s="1">
        <v>0</v>
      </c>
      <c r="G103" s="2">
        <f t="shared" si="0"/>
        <v>190.26773999999997</v>
      </c>
      <c r="H103" s="2">
        <f t="shared" si="1"/>
        <v>0.35000000000002274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466.89</v>
      </c>
      <c r="D107" s="1">
        <f>'PR-RAS'!E111</f>
        <v>699.24</v>
      </c>
      <c r="E107" s="1">
        <v>0</v>
      </c>
      <c r="F107" s="1">
        <v>0</v>
      </c>
      <c r="G107" s="2">
        <f t="shared" si="0"/>
        <v>197.72921999999997</v>
      </c>
      <c r="H107" s="2">
        <f t="shared" si="1"/>
        <v>0.35000000000002274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22387.54</v>
      </c>
      <c r="D108" s="1">
        <f>'PR-RAS'!E112</f>
        <v>0</v>
      </c>
      <c r="E108" s="1">
        <v>0</v>
      </c>
      <c r="F108" s="1">
        <v>0</v>
      </c>
      <c r="G108" s="2">
        <f t="shared" si="0"/>
        <v>2395.4667800000002</v>
      </c>
      <c r="H108" s="2">
        <f t="shared" si="1"/>
        <v>0.45999999999912689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1230.8900000000001</v>
      </c>
      <c r="D110" s="1">
        <f>'PR-RAS'!E114</f>
        <v>0</v>
      </c>
      <c r="E110" s="1">
        <v>0</v>
      </c>
      <c r="F110" s="1">
        <v>0</v>
      </c>
      <c r="G110" s="2">
        <f t="shared" si="0"/>
        <v>134.16701</v>
      </c>
      <c r="H110" s="2">
        <f t="shared" si="1"/>
        <v>0.10999999999989996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21156.65</v>
      </c>
      <c r="D113" s="1">
        <f>'PR-RAS'!E117</f>
        <v>0</v>
      </c>
      <c r="E113" s="1">
        <v>0</v>
      </c>
      <c r="F113" s="1">
        <v>0</v>
      </c>
      <c r="G113" s="2">
        <f t="shared" si="0"/>
        <v>2369.5448000000001</v>
      </c>
      <c r="H113" s="2">
        <f t="shared" si="1"/>
        <v>0.34999999999854481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90949.55</v>
      </c>
      <c r="D116" s="1">
        <f>'PR-RAS'!E120</f>
        <v>77103.8</v>
      </c>
      <c r="E116" s="1">
        <v>0</v>
      </c>
      <c r="F116" s="1">
        <v>0</v>
      </c>
      <c r="G116" s="2">
        <f t="shared" si="0"/>
        <v>28193.072250000005</v>
      </c>
      <c r="H116" s="2">
        <f t="shared" si="1"/>
        <v>0.64999999999417923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83158.570000000007</v>
      </c>
      <c r="D117" s="1">
        <f>'PR-RAS'!E121</f>
        <v>59088.14</v>
      </c>
      <c r="E117" s="1">
        <v>0</v>
      </c>
      <c r="F117" s="1">
        <v>0</v>
      </c>
      <c r="G117" s="2">
        <f t="shared" si="0"/>
        <v>23354.842600000004</v>
      </c>
      <c r="H117" s="2">
        <f t="shared" si="1"/>
        <v>0.569999999992433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7790.98</v>
      </c>
      <c r="D118" s="1">
        <f>'PR-RAS'!E122</f>
        <v>18015.66</v>
      </c>
      <c r="E118" s="1">
        <v>0</v>
      </c>
      <c r="F118" s="1">
        <v>0</v>
      </c>
      <c r="G118" s="2">
        <f t="shared" si="0"/>
        <v>5127.2091000000009</v>
      </c>
      <c r="H118" s="2">
        <f t="shared" si="1"/>
        <v>0.36000000000058208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50</v>
      </c>
      <c r="D136" s="1">
        <f>'PR-RAS'!E140</f>
        <v>0</v>
      </c>
      <c r="E136" s="1">
        <v>0</v>
      </c>
      <c r="F136" s="1">
        <v>0</v>
      </c>
      <c r="G136" s="2">
        <f t="shared" si="0"/>
        <v>6.75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50</v>
      </c>
      <c r="D137" s="1">
        <f>'PR-RAS'!E141</f>
        <v>0</v>
      </c>
      <c r="E137" s="1">
        <v>0</v>
      </c>
      <c r="F137" s="1">
        <v>0</v>
      </c>
      <c r="G137" s="2">
        <f t="shared" si="0"/>
        <v>6.8000000000000007</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50</v>
      </c>
      <c r="D146" s="1">
        <f>'PR-RAS'!E150</f>
        <v>0</v>
      </c>
      <c r="E146" s="1">
        <v>0</v>
      </c>
      <c r="F146" s="1">
        <v>0</v>
      </c>
      <c r="G146" s="2">
        <f t="shared" si="0"/>
        <v>7.2499999999999991</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317865.67000000004</v>
      </c>
      <c r="D148" s="1">
        <f>'PR-RAS'!E152</f>
        <v>429078.43</v>
      </c>
      <c r="E148" s="1">
        <v>0</v>
      </c>
      <c r="F148" s="1">
        <v>0</v>
      </c>
      <c r="G148" s="2">
        <f t="shared" si="0"/>
        <v>172875.31190999999</v>
      </c>
      <c r="H148" s="2">
        <f t="shared" si="1"/>
        <v>0.75999999995110556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54092.08</v>
      </c>
      <c r="D149" s="1">
        <f>'PR-RAS'!E153</f>
        <v>73599.070000000007</v>
      </c>
      <c r="E149" s="1">
        <v>0</v>
      </c>
      <c r="F149" s="1">
        <v>0</v>
      </c>
      <c r="G149" s="2">
        <f t="shared" si="0"/>
        <v>29790.952560000002</v>
      </c>
      <c r="H149" s="2">
        <f t="shared" si="1"/>
        <v>0.15000000000873115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31460.95</v>
      </c>
      <c r="D150" s="1">
        <f>'PR-RAS'!E154</f>
        <v>49782.96</v>
      </c>
      <c r="E150" s="1">
        <v>0</v>
      </c>
      <c r="F150" s="1">
        <v>0</v>
      </c>
      <c r="G150" s="2">
        <f t="shared" si="0"/>
        <v>19523.003629999999</v>
      </c>
      <c r="H150" s="2">
        <f t="shared" si="1"/>
        <v>9.0000000000145519E-2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29660.95</v>
      </c>
      <c r="D151" s="1">
        <f>'PR-RAS'!E155</f>
        <v>49782.96</v>
      </c>
      <c r="E151" s="1">
        <v>0</v>
      </c>
      <c r="F151" s="1">
        <v>0</v>
      </c>
      <c r="G151" s="2">
        <f t="shared" si="0"/>
        <v>19384.030499999997</v>
      </c>
      <c r="H151" s="2">
        <f t="shared" si="1"/>
        <v>9.0000000000145519E-2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1800</v>
      </c>
      <c r="D152" s="1">
        <f>'PR-RAS'!E156</f>
        <v>0</v>
      </c>
      <c r="E152" s="1">
        <v>0</v>
      </c>
      <c r="F152" s="1">
        <v>0</v>
      </c>
      <c r="G152" s="2">
        <f t="shared" si="0"/>
        <v>271.8</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7929.92</v>
      </c>
      <c r="D155" s="1">
        <f>'PR-RAS'!E159</f>
        <v>1100</v>
      </c>
      <c r="E155" s="1">
        <v>0</v>
      </c>
      <c r="F155" s="1">
        <v>0</v>
      </c>
      <c r="G155" s="2">
        <f t="shared" si="0"/>
        <v>1560.0076799999999</v>
      </c>
      <c r="H155" s="2">
        <f t="shared" si="1"/>
        <v>7.999999999992724E-2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14701.21</v>
      </c>
      <c r="D156" s="1">
        <f>'PR-RAS'!E160</f>
        <v>22716.11</v>
      </c>
      <c r="E156" s="1">
        <v>0</v>
      </c>
      <c r="F156" s="1">
        <v>0</v>
      </c>
      <c r="G156" s="2">
        <f t="shared" si="0"/>
        <v>9320.6816500000004</v>
      </c>
      <c r="H156" s="2">
        <f t="shared" si="1"/>
        <v>0.31999999999970896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8056.24</v>
      </c>
      <c r="D157" s="1">
        <f>'PR-RAS'!E161</f>
        <v>12447.53</v>
      </c>
      <c r="E157" s="1">
        <v>0</v>
      </c>
      <c r="F157" s="1">
        <v>0</v>
      </c>
      <c r="G157" s="2">
        <f t="shared" si="0"/>
        <v>5140.4028000000008</v>
      </c>
      <c r="H157" s="2">
        <f t="shared" si="1"/>
        <v>0.70999999999912689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6644.97</v>
      </c>
      <c r="D158" s="1">
        <f>'PR-RAS'!E162</f>
        <v>10268.58</v>
      </c>
      <c r="E158" s="1">
        <v>0</v>
      </c>
      <c r="F158" s="1">
        <v>0</v>
      </c>
      <c r="G158" s="2">
        <f t="shared" si="0"/>
        <v>4267.5944100000006</v>
      </c>
      <c r="H158" s="2">
        <f t="shared" si="1"/>
        <v>0.4499999999998181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124185.12</v>
      </c>
      <c r="D160" s="1">
        <f>'PR-RAS'!E164</f>
        <v>201712.55</v>
      </c>
      <c r="E160" s="1">
        <v>0</v>
      </c>
      <c r="F160" s="1">
        <v>0</v>
      </c>
      <c r="G160" s="2">
        <f t="shared" si="0"/>
        <v>83890.024980000002</v>
      </c>
      <c r="H160" s="2">
        <f t="shared" si="1"/>
        <v>0.57000000000698492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300</v>
      </c>
      <c r="D161" s="1">
        <f>'PR-RAS'!E165</f>
        <v>153</v>
      </c>
      <c r="E161" s="1">
        <v>0</v>
      </c>
      <c r="F161" s="1">
        <v>0</v>
      </c>
      <c r="G161" s="2">
        <f t="shared" si="0"/>
        <v>96.960000000000008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300</v>
      </c>
      <c r="D164" s="1">
        <f>'PR-RAS'!E168</f>
        <v>153</v>
      </c>
      <c r="E164" s="1">
        <v>0</v>
      </c>
      <c r="F164" s="1">
        <v>0</v>
      </c>
      <c r="G164" s="2">
        <f t="shared" si="0"/>
        <v>98.778000000000006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53943.1</v>
      </c>
      <c r="D166" s="1">
        <f>'PR-RAS'!E170</f>
        <v>24911.609999999997</v>
      </c>
      <c r="E166" s="1">
        <v>0</v>
      </c>
      <c r="F166" s="1">
        <v>0</v>
      </c>
      <c r="G166" s="2">
        <f t="shared" si="0"/>
        <v>17121.442800000001</v>
      </c>
      <c r="H166" s="2">
        <f t="shared" si="1"/>
        <v>0.49000000000160071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753.63</v>
      </c>
      <c r="D167" s="1">
        <f>'PR-RAS'!E171</f>
        <v>3460.87</v>
      </c>
      <c r="E167" s="1">
        <v>0</v>
      </c>
      <c r="F167" s="1">
        <v>0</v>
      </c>
      <c r="G167" s="2">
        <f t="shared" si="0"/>
        <v>1274.11142</v>
      </c>
      <c r="H167" s="2">
        <f t="shared" si="1"/>
        <v>0.50000000000011369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18627.8</v>
      </c>
      <c r="D169" s="1">
        <f>'PR-RAS'!E173</f>
        <v>17487.55</v>
      </c>
      <c r="E169" s="1">
        <v>0</v>
      </c>
      <c r="F169" s="1">
        <v>0</v>
      </c>
      <c r="G169" s="2">
        <f t="shared" si="0"/>
        <v>9005.2871999999988</v>
      </c>
      <c r="H169" s="2">
        <f t="shared" si="1"/>
        <v>0.65000000000145519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34561.67</v>
      </c>
      <c r="D170" s="1">
        <f>'PR-RAS'!E174</f>
        <v>3963.19</v>
      </c>
      <c r="E170" s="1">
        <v>0</v>
      </c>
      <c r="F170" s="1">
        <v>0</v>
      </c>
      <c r="G170" s="2">
        <f t="shared" si="0"/>
        <v>7180.48045</v>
      </c>
      <c r="H170" s="2">
        <f t="shared" si="1"/>
        <v>0.5200000000018008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63994.01</v>
      </c>
      <c r="D174" s="1">
        <f>'PR-RAS'!E178</f>
        <v>166951.54</v>
      </c>
      <c r="E174" s="1">
        <v>0</v>
      </c>
      <c r="F174" s="1">
        <v>0</v>
      </c>
      <c r="G174" s="2">
        <f t="shared" si="0"/>
        <v>68836.19657</v>
      </c>
      <c r="H174" s="2">
        <f t="shared" si="1"/>
        <v>0.4699999999938882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3392.6</v>
      </c>
      <c r="D175" s="1">
        <f>'PR-RAS'!E179</f>
        <v>2938.34</v>
      </c>
      <c r="E175" s="1">
        <v>0</v>
      </c>
      <c r="F175" s="1">
        <v>0</v>
      </c>
      <c r="G175" s="2">
        <f t="shared" si="0"/>
        <v>1612.85472</v>
      </c>
      <c r="H175" s="2">
        <f t="shared" si="1"/>
        <v>0.74000000000023647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22806.99</v>
      </c>
      <c r="D176" s="1">
        <f>'PR-RAS'!E180</f>
        <v>104773.15</v>
      </c>
      <c r="E176" s="1">
        <v>0</v>
      </c>
      <c r="F176" s="1">
        <v>0</v>
      </c>
      <c r="G176" s="2">
        <f t="shared" si="0"/>
        <v>40661.825749999996</v>
      </c>
      <c r="H176" s="2">
        <f t="shared" si="1"/>
        <v>0.15999999999257852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3837.15</v>
      </c>
      <c r="D177" s="1">
        <f>'PR-RAS'!E181</f>
        <v>17657.48</v>
      </c>
      <c r="E177" s="1">
        <v>0</v>
      </c>
      <c r="F177" s="1">
        <v>0</v>
      </c>
      <c r="G177" s="2">
        <f t="shared" si="0"/>
        <v>6890.7713599999997</v>
      </c>
      <c r="H177" s="2">
        <f t="shared" si="1"/>
        <v>0.62999999999965439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11196.04</v>
      </c>
      <c r="D178" s="1">
        <f>'PR-RAS'!E182</f>
        <v>15502.96</v>
      </c>
      <c r="E178" s="1">
        <v>0</v>
      </c>
      <c r="F178" s="1">
        <v>0</v>
      </c>
      <c r="G178" s="2">
        <f t="shared" si="0"/>
        <v>7469.7469199999996</v>
      </c>
      <c r="H178" s="2">
        <f t="shared" si="1"/>
        <v>8.000000000174623E-2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4811.84</v>
      </c>
      <c r="E179" s="1">
        <v>0</v>
      </c>
      <c r="F179" s="1">
        <v>0</v>
      </c>
      <c r="G179" s="2">
        <f t="shared" si="0"/>
        <v>1713.01504</v>
      </c>
      <c r="H179" s="2">
        <f t="shared" si="1"/>
        <v>0.15999999999985448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1649.64</v>
      </c>
      <c r="E180" s="1">
        <v>0</v>
      </c>
      <c r="F180" s="1">
        <v>0</v>
      </c>
      <c r="G180" s="2">
        <f t="shared" si="0"/>
        <v>590.57112000000006</v>
      </c>
      <c r="H180" s="2">
        <f t="shared" si="1"/>
        <v>0.35999999999989996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16679.560000000001</v>
      </c>
      <c r="D181" s="1">
        <f>'PR-RAS'!E185</f>
        <v>10117.459999999999</v>
      </c>
      <c r="E181" s="1">
        <v>0</v>
      </c>
      <c r="F181" s="1">
        <v>0</v>
      </c>
      <c r="G181" s="2">
        <f t="shared" si="0"/>
        <v>6644.6063999999988</v>
      </c>
      <c r="H181" s="2">
        <f t="shared" si="1"/>
        <v>0.89999999999781721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4822.62</v>
      </c>
      <c r="D182" s="1">
        <f>'PR-RAS'!E186</f>
        <v>5691.17</v>
      </c>
      <c r="E182" s="1">
        <v>0</v>
      </c>
      <c r="F182" s="1">
        <v>0</v>
      </c>
      <c r="G182" s="2">
        <f t="shared" si="0"/>
        <v>2933.0977599999997</v>
      </c>
      <c r="H182" s="2">
        <f t="shared" si="1"/>
        <v>0.5500000000001819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1259.05</v>
      </c>
      <c r="D183" s="1">
        <f>'PR-RAS'!E187</f>
        <v>3809.5</v>
      </c>
      <c r="E183" s="1">
        <v>0</v>
      </c>
      <c r="F183" s="1">
        <v>0</v>
      </c>
      <c r="G183" s="2">
        <f t="shared" si="0"/>
        <v>1615.8050999999998</v>
      </c>
      <c r="H183" s="2">
        <f t="shared" si="1"/>
        <v>0.54999999999995453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600</v>
      </c>
      <c r="D184" s="1">
        <f>'PR-RAS'!E188</f>
        <v>0</v>
      </c>
      <c r="E184" s="1">
        <v>0</v>
      </c>
      <c r="F184" s="1">
        <v>0</v>
      </c>
      <c r="G184" s="2">
        <f t="shared" si="0"/>
        <v>109.8</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5348.01</v>
      </c>
      <c r="D190" s="1">
        <f>'PR-RAS'!E194</f>
        <v>9696.4</v>
      </c>
      <c r="E190" s="1">
        <v>0</v>
      </c>
      <c r="F190" s="1">
        <v>0</v>
      </c>
      <c r="G190" s="2">
        <f t="shared" si="0"/>
        <v>4676.0130899999995</v>
      </c>
      <c r="H190" s="2">
        <f t="shared" si="1"/>
        <v>0.40999999999985448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572.36</v>
      </c>
      <c r="D191" s="1">
        <f>'PR-RAS'!E195</f>
        <v>0</v>
      </c>
      <c r="E191" s="1">
        <v>0</v>
      </c>
      <c r="F191" s="1">
        <v>0</v>
      </c>
      <c r="G191" s="2">
        <f t="shared" si="0"/>
        <v>108.7484</v>
      </c>
      <c r="H191" s="2">
        <f t="shared" si="1"/>
        <v>0.36000000000001364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40.53</v>
      </c>
      <c r="D192" s="1">
        <f>'PR-RAS'!E196</f>
        <v>0</v>
      </c>
      <c r="E192" s="1">
        <v>0</v>
      </c>
      <c r="F192" s="1">
        <v>0</v>
      </c>
      <c r="G192" s="2">
        <f t="shared" si="0"/>
        <v>7.7412300000000007</v>
      </c>
      <c r="H192" s="2">
        <f t="shared" si="1"/>
        <v>0.46999999999999886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1186.6300000000001</v>
      </c>
      <c r="D193" s="1">
        <f>'PR-RAS'!E197</f>
        <v>5687.93</v>
      </c>
      <c r="E193" s="1">
        <v>0</v>
      </c>
      <c r="F193" s="1">
        <v>0</v>
      </c>
      <c r="G193" s="2">
        <f t="shared" si="0"/>
        <v>2411.9980800000003</v>
      </c>
      <c r="H193" s="2">
        <f t="shared" si="1"/>
        <v>0.43999999999959982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1356.2</v>
      </c>
      <c r="D194" s="1">
        <f>'PR-RAS'!E198</f>
        <v>1292.2</v>
      </c>
      <c r="E194" s="1">
        <v>0</v>
      </c>
      <c r="F194" s="1">
        <v>0</v>
      </c>
      <c r="G194" s="2">
        <f t="shared" si="0"/>
        <v>760.53580000000011</v>
      </c>
      <c r="H194" s="2">
        <f t="shared" si="1"/>
        <v>0.40000000000009095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80.540000000000006</v>
      </c>
      <c r="D195" s="1">
        <f>'PR-RAS'!E199</f>
        <v>226.84</v>
      </c>
      <c r="E195" s="1">
        <v>0</v>
      </c>
      <c r="F195" s="1">
        <v>0</v>
      </c>
      <c r="G195" s="2">
        <f t="shared" si="0"/>
        <v>103.63868000000001</v>
      </c>
      <c r="H195" s="2">
        <f t="shared" si="1"/>
        <v>0.61999999999999034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2111.75</v>
      </c>
      <c r="D197" s="1">
        <f>'PR-RAS'!E201</f>
        <v>2489.4299999999998</v>
      </c>
      <c r="E197" s="1">
        <v>0</v>
      </c>
      <c r="F197" s="1">
        <v>0</v>
      </c>
      <c r="G197" s="2">
        <f t="shared" si="0"/>
        <v>1389.75956</v>
      </c>
      <c r="H197" s="2">
        <f t="shared" si="1"/>
        <v>0.67999999999983629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55570.79</v>
      </c>
      <c r="D198" s="1">
        <f>'PR-RAS'!E202</f>
        <v>364.84</v>
      </c>
      <c r="E198" s="1">
        <v>0</v>
      </c>
      <c r="F198" s="1">
        <v>0</v>
      </c>
      <c r="G198" s="2">
        <f t="shared" si="0"/>
        <v>11091.192590000001</v>
      </c>
      <c r="H198" s="2">
        <f t="shared" si="1"/>
        <v>0.3699999999991519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55570.79</v>
      </c>
      <c r="D212" s="1">
        <f>'PR-RAS'!E216</f>
        <v>364.84</v>
      </c>
      <c r="E212" s="1">
        <v>0</v>
      </c>
      <c r="F212" s="1">
        <v>0</v>
      </c>
      <c r="G212" s="2">
        <f t="shared" si="0"/>
        <v>11879.399170000001</v>
      </c>
      <c r="H212" s="2">
        <f t="shared" si="1"/>
        <v>0.3699999999991519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395.79</v>
      </c>
      <c r="D213" s="1">
        <f>'PR-RAS'!E217</f>
        <v>364.84</v>
      </c>
      <c r="E213" s="1">
        <v>0</v>
      </c>
      <c r="F213" s="1">
        <v>0</v>
      </c>
      <c r="G213" s="2">
        <f t="shared" si="0"/>
        <v>238.59963999999999</v>
      </c>
      <c r="H213" s="2">
        <f t="shared" si="1"/>
        <v>0.37000000000000455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55175</v>
      </c>
      <c r="D216" s="1">
        <f>'PR-RAS'!E220</f>
        <v>0</v>
      </c>
      <c r="E216" s="1">
        <v>0</v>
      </c>
      <c r="F216" s="1">
        <v>0</v>
      </c>
      <c r="G216" s="2">
        <f t="shared" si="0"/>
        <v>11862.625</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814.95</v>
      </c>
      <c r="D217" s="1">
        <f>'PR-RAS'!E221</f>
        <v>45000</v>
      </c>
      <c r="E217" s="1">
        <v>0</v>
      </c>
      <c r="F217" s="1">
        <v>0</v>
      </c>
      <c r="G217" s="2">
        <f t="shared" si="0"/>
        <v>19616.029200000001</v>
      </c>
      <c r="H217" s="2">
        <f t="shared" si="1"/>
        <v>4.9999999999954525E-2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814.95</v>
      </c>
      <c r="D221" s="1">
        <f>'PR-RAS'!E225</f>
        <v>45000</v>
      </c>
      <c r="E221" s="1">
        <v>0</v>
      </c>
      <c r="F221" s="1">
        <v>0</v>
      </c>
      <c r="G221" s="2">
        <f t="shared" si="0"/>
        <v>19979.289000000001</v>
      </c>
      <c r="H221" s="2">
        <f t="shared" si="1"/>
        <v>4.9999999999954525E-2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45000</v>
      </c>
      <c r="E223" s="1">
        <v>0</v>
      </c>
      <c r="F223" s="1">
        <v>0</v>
      </c>
      <c r="G223" s="2">
        <f t="shared" si="0"/>
        <v>19980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814.95</v>
      </c>
      <c r="D224" s="1">
        <f>'PR-RAS'!E228</f>
        <v>0</v>
      </c>
      <c r="E224" s="1">
        <v>0</v>
      </c>
      <c r="F224" s="1">
        <v>0</v>
      </c>
      <c r="G224" s="2">
        <f t="shared" si="0"/>
        <v>181.73385000000002</v>
      </c>
      <c r="H224" s="2">
        <f t="shared" si="1"/>
        <v>4.9999999999954525E-2</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57622.83</v>
      </c>
      <c r="D226" s="1">
        <f>'PR-RAS'!E230</f>
        <v>68859.98</v>
      </c>
      <c r="E226" s="1">
        <v>0</v>
      </c>
      <c r="F226" s="1">
        <v>0</v>
      </c>
      <c r="G226" s="2">
        <f t="shared" si="0"/>
        <v>43952.12775</v>
      </c>
      <c r="H226" s="2">
        <f t="shared" si="1"/>
        <v>0.19000000000232831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57622.83</v>
      </c>
      <c r="D242" s="1">
        <f>'PR-RAS'!E246</f>
        <v>68859.98</v>
      </c>
      <c r="E242" s="1">
        <v>0</v>
      </c>
      <c r="F242" s="1">
        <v>0</v>
      </c>
      <c r="G242" s="2">
        <f t="shared" si="0"/>
        <v>47077.612389999995</v>
      </c>
      <c r="H242" s="2">
        <f t="shared" si="1"/>
        <v>0.19000000000232831</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57622.83</v>
      </c>
      <c r="D243" s="1">
        <f>'PR-RAS'!E247</f>
        <v>68859.98</v>
      </c>
      <c r="E243" s="1">
        <v>0</v>
      </c>
      <c r="F243" s="1">
        <v>0</v>
      </c>
      <c r="G243" s="2">
        <f t="shared" si="0"/>
        <v>47272.95517999999</v>
      </c>
      <c r="H243" s="2">
        <f t="shared" si="1"/>
        <v>0.19000000000232831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17579.900000000001</v>
      </c>
      <c r="D258" s="1">
        <f>'PR-RAS'!E262</f>
        <v>18291.990000000002</v>
      </c>
      <c r="E258" s="1">
        <v>0</v>
      </c>
      <c r="F258" s="1">
        <v>0</v>
      </c>
      <c r="G258" s="2">
        <f t="shared" si="0"/>
        <v>13920.117160000002</v>
      </c>
      <c r="H258" s="2">
        <f t="shared" si="1"/>
        <v>0.1099999999969441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17579.900000000001</v>
      </c>
      <c r="D265" s="1">
        <f>'PR-RAS'!E269</f>
        <v>18291.990000000002</v>
      </c>
      <c r="E265" s="1">
        <v>0</v>
      </c>
      <c r="F265" s="1">
        <v>0</v>
      </c>
      <c r="G265" s="2">
        <f t="shared" si="0"/>
        <v>14299.264320000002</v>
      </c>
      <c r="H265" s="2">
        <f t="shared" si="1"/>
        <v>0.1099999999969441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16465.45</v>
      </c>
      <c r="D266" s="1">
        <f>'PR-RAS'!E270</f>
        <v>17700</v>
      </c>
      <c r="E266" s="1">
        <v>0</v>
      </c>
      <c r="F266" s="1">
        <v>0</v>
      </c>
      <c r="G266" s="2">
        <f t="shared" si="0"/>
        <v>13744.34425</v>
      </c>
      <c r="H266" s="2">
        <f t="shared" si="1"/>
        <v>0.4500000000007276</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1114.45</v>
      </c>
      <c r="D267" s="1">
        <f>'PR-RAS'!E271</f>
        <v>591.99</v>
      </c>
      <c r="E267" s="1">
        <v>0</v>
      </c>
      <c r="F267" s="1">
        <v>0</v>
      </c>
      <c r="G267" s="2">
        <f t="shared" si="0"/>
        <v>611.38238000000013</v>
      </c>
      <c r="H267" s="2">
        <f t="shared" si="1"/>
        <v>0.46000000000003638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8000</v>
      </c>
      <c r="D269" s="1">
        <f>'PR-RAS'!E273</f>
        <v>21250</v>
      </c>
      <c r="E269" s="1">
        <v>0</v>
      </c>
      <c r="F269" s="1">
        <v>0</v>
      </c>
      <c r="G269" s="2">
        <f t="shared" si="0"/>
        <v>13534</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8000</v>
      </c>
      <c r="D270" s="1">
        <f>'PR-RAS'!E274</f>
        <v>21250</v>
      </c>
      <c r="E270" s="1">
        <v>0</v>
      </c>
      <c r="F270" s="1">
        <v>0</v>
      </c>
      <c r="G270" s="2">
        <f t="shared" si="0"/>
        <v>13584.5</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8000</v>
      </c>
      <c r="D271" s="1">
        <f>'PR-RAS'!E275</f>
        <v>21250</v>
      </c>
      <c r="E271" s="1">
        <v>0</v>
      </c>
      <c r="F271" s="1">
        <v>0</v>
      </c>
      <c r="G271" s="2">
        <f t="shared" si="0"/>
        <v>13635</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317865.67000000004</v>
      </c>
      <c r="D295" s="1">
        <f>'PR-RAS'!E299</f>
        <v>429078.43</v>
      </c>
      <c r="E295" s="1">
        <v>0</v>
      </c>
      <c r="F295" s="1">
        <v>0</v>
      </c>
      <c r="G295" s="2">
        <f t="shared" si="12"/>
        <v>345750.62381999998</v>
      </c>
      <c r="H295" s="2">
        <f t="shared" si="13"/>
        <v>0.75999999995110556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421174.94000000006</v>
      </c>
      <c r="D296" s="1">
        <f>'PR-RAS'!E300</f>
        <v>0</v>
      </c>
      <c r="E296" s="1">
        <v>0</v>
      </c>
      <c r="F296" s="1">
        <v>0</v>
      </c>
      <c r="G296" s="2">
        <f t="shared" si="12"/>
        <v>124246.60730000002</v>
      </c>
      <c r="H296" s="2">
        <f t="shared" si="13"/>
        <v>5.9999999939464033E-2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106074.84000000003</v>
      </c>
      <c r="E297" s="1">
        <v>0</v>
      </c>
      <c r="F297" s="1">
        <v>0</v>
      </c>
      <c r="G297" s="2">
        <f t="shared" si="12"/>
        <v>62796.305280000015</v>
      </c>
      <c r="H297" s="2">
        <f t="shared" si="13"/>
        <v>0.15999999997438863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1409848.1</v>
      </c>
      <c r="E298" s="1">
        <v>0</v>
      </c>
      <c r="F298" s="1">
        <v>0</v>
      </c>
      <c r="G298" s="2">
        <f t="shared" si="12"/>
        <v>837449.77139999997</v>
      </c>
      <c r="H298" s="2">
        <f t="shared" si="13"/>
        <v>0.10000000009313226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64728.34</v>
      </c>
      <c r="D355" s="1">
        <f>'PR-RAS'!E360</f>
        <v>139049.31</v>
      </c>
      <c r="E355" s="1">
        <v>0</v>
      </c>
      <c r="F355" s="1">
        <v>0</v>
      </c>
      <c r="G355" s="2">
        <f t="shared" si="12"/>
        <v>121360.74383999998</v>
      </c>
      <c r="H355" s="2">
        <f t="shared" si="13"/>
        <v>0.64999999999417923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86288.11</v>
      </c>
      <c r="E356" s="1">
        <v>0</v>
      </c>
      <c r="F356" s="1">
        <v>0</v>
      </c>
      <c r="G356" s="2">
        <f t="shared" si="12"/>
        <v>61264.558099999995</v>
      </c>
      <c r="H356" s="2">
        <f t="shared" si="13"/>
        <v>0.11000000000058208</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86288.11</v>
      </c>
      <c r="E357" s="1">
        <v>0</v>
      </c>
      <c r="F357" s="1">
        <v>0</v>
      </c>
      <c r="G357" s="2">
        <f t="shared" si="12"/>
        <v>61437.134319999997</v>
      </c>
      <c r="H357" s="2">
        <f t="shared" si="13"/>
        <v>0.11000000000058208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86288.11</v>
      </c>
      <c r="E360" s="1">
        <v>0</v>
      </c>
      <c r="F360" s="1">
        <v>0</v>
      </c>
      <c r="G360" s="2">
        <f t="shared" si="12"/>
        <v>61954.862979999998</v>
      </c>
      <c r="H360" s="2">
        <f t="shared" si="13"/>
        <v>0.11000000000058208</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64728.34</v>
      </c>
      <c r="D368" s="1">
        <f>'PR-RAS'!E373</f>
        <v>52761.2</v>
      </c>
      <c r="E368" s="1">
        <v>0</v>
      </c>
      <c r="F368" s="1">
        <v>0</v>
      </c>
      <c r="G368" s="2">
        <f t="shared" si="12"/>
        <v>62482.021579999993</v>
      </c>
      <c r="H368" s="2">
        <f t="shared" si="13"/>
        <v>0.53999999999359716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50895.25</v>
      </c>
      <c r="D369" s="1">
        <f>'PR-RAS'!E374</f>
        <v>27079</v>
      </c>
      <c r="E369" s="1">
        <v>0</v>
      </c>
      <c r="F369" s="1">
        <v>0</v>
      </c>
      <c r="G369" s="2">
        <f t="shared" si="12"/>
        <v>38659.595999999998</v>
      </c>
      <c r="H369" s="2">
        <f t="shared" si="13"/>
        <v>0.25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5114</v>
      </c>
      <c r="D371" s="1">
        <f>'PR-RAS'!E376</f>
        <v>25750</v>
      </c>
      <c r="E371" s="1">
        <v>0</v>
      </c>
      <c r="F371" s="1">
        <v>0</v>
      </c>
      <c r="G371" s="2">
        <f t="shared" si="12"/>
        <v>20947.18</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45781.25</v>
      </c>
      <c r="D372" s="1">
        <f>'PR-RAS'!E377</f>
        <v>0</v>
      </c>
      <c r="E372" s="1">
        <v>0</v>
      </c>
      <c r="F372" s="1">
        <v>0</v>
      </c>
      <c r="G372" s="2">
        <f t="shared" si="12"/>
        <v>16984.84375</v>
      </c>
      <c r="H372" s="2">
        <f t="shared" si="13"/>
        <v>0.25</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1329</v>
      </c>
      <c r="E373" s="1">
        <v>0</v>
      </c>
      <c r="F373" s="1">
        <v>0</v>
      </c>
      <c r="G373" s="2">
        <f t="shared" si="12"/>
        <v>988.77599999999995</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23319.75</v>
      </c>
      <c r="E374" s="1">
        <v>0</v>
      </c>
      <c r="F374" s="1">
        <v>0</v>
      </c>
      <c r="G374" s="2">
        <f t="shared" si="12"/>
        <v>17396.533500000001</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2811</v>
      </c>
      <c r="E375" s="1">
        <v>0</v>
      </c>
      <c r="F375" s="1">
        <v>0</v>
      </c>
      <c r="G375" s="2">
        <f t="shared" si="12"/>
        <v>2102.6280000000002</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20508.75</v>
      </c>
      <c r="E381" s="1">
        <v>0</v>
      </c>
      <c r="F381" s="1">
        <v>0</v>
      </c>
      <c r="G381" s="2">
        <f t="shared" si="12"/>
        <v>15586.65</v>
      </c>
      <c r="H381" s="2">
        <f t="shared" si="13"/>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3193</v>
      </c>
      <c r="D383" s="1">
        <f>'PR-RAS'!E388</f>
        <v>0</v>
      </c>
      <c r="E383" s="1">
        <v>0</v>
      </c>
      <c r="F383" s="1">
        <v>0</v>
      </c>
      <c r="G383" s="2">
        <f t="shared" si="12"/>
        <v>1219.7260000000001</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3193</v>
      </c>
      <c r="D384" s="1">
        <f>'PR-RAS'!E389</f>
        <v>0</v>
      </c>
      <c r="E384" s="1">
        <v>0</v>
      </c>
      <c r="F384" s="1">
        <v>0</v>
      </c>
      <c r="G384" s="2">
        <f t="shared" si="12"/>
        <v>1222.9190000000001</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10640.09</v>
      </c>
      <c r="D396" s="1">
        <f>'PR-RAS'!E401</f>
        <v>2362.4499999999998</v>
      </c>
      <c r="E396" s="1">
        <v>0</v>
      </c>
      <c r="F396" s="1">
        <v>0</v>
      </c>
      <c r="G396" s="2">
        <f t="shared" si="12"/>
        <v>6069.1710499999999</v>
      </c>
      <c r="H396" s="2">
        <f t="shared" si="13"/>
        <v>0.53999999999996362</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8446.34</v>
      </c>
      <c r="D399" s="1">
        <f>'PR-RAS'!E404</f>
        <v>2362.4499999999998</v>
      </c>
      <c r="E399" s="1">
        <v>0</v>
      </c>
      <c r="F399" s="1">
        <v>0</v>
      </c>
      <c r="G399" s="2">
        <f t="shared" si="12"/>
        <v>5242.1535199999998</v>
      </c>
      <c r="H399" s="2">
        <f t="shared" si="13"/>
        <v>0.78999999999996362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2193.75</v>
      </c>
      <c r="D400" s="1">
        <f>'PR-RAS'!E405</f>
        <v>0</v>
      </c>
      <c r="E400" s="1">
        <v>0</v>
      </c>
      <c r="F400" s="1">
        <v>0</v>
      </c>
      <c r="G400" s="2">
        <f t="shared" si="12"/>
        <v>875.30625000000009</v>
      </c>
      <c r="H400" s="2">
        <f t="shared" si="13"/>
        <v>0.25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64728.34</v>
      </c>
      <c r="D413" s="1">
        <f>'PR-RAS'!E418</f>
        <v>139049.31</v>
      </c>
      <c r="E413" s="1">
        <v>0</v>
      </c>
      <c r="F413" s="1">
        <v>0</v>
      </c>
      <c r="G413" s="2">
        <f t="shared" si="12"/>
        <v>141244.70751999997</v>
      </c>
      <c r="H413" s="2">
        <f t="shared" si="13"/>
        <v>0.64999999999417923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739040.6100000001</v>
      </c>
      <c r="D417" s="1">
        <f>'PR-RAS'!E422</f>
        <v>323003.58999999997</v>
      </c>
      <c r="E417" s="1">
        <v>0</v>
      </c>
      <c r="F417" s="1">
        <v>0</v>
      </c>
      <c r="G417" s="2">
        <f t="shared" si="12"/>
        <v>576179.88063999999</v>
      </c>
      <c r="H417" s="2">
        <f t="shared" si="13"/>
        <v>0.79999999993015081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382594.01</v>
      </c>
      <c r="D418" s="1">
        <f>'PR-RAS'!E423</f>
        <v>568127.74</v>
      </c>
      <c r="E418" s="1">
        <v>0</v>
      </c>
      <c r="F418" s="1">
        <v>0</v>
      </c>
      <c r="G418" s="2">
        <f t="shared" si="12"/>
        <v>633360.23732999992</v>
      </c>
      <c r="H418" s="2">
        <f t="shared" si="13"/>
        <v>0.27000000001862645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356446.60000000009</v>
      </c>
      <c r="D419" s="1">
        <f>'PR-RAS'!E424</f>
        <v>0</v>
      </c>
      <c r="E419" s="1">
        <v>0</v>
      </c>
      <c r="F419" s="1">
        <v>0</v>
      </c>
      <c r="G419" s="2">
        <f t="shared" si="12"/>
        <v>148994.67880000002</v>
      </c>
      <c r="H419" s="2">
        <f t="shared" si="13"/>
        <v>0.39999999990686774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245124.15000000002</v>
      </c>
      <c r="E420" s="1">
        <v>0</v>
      </c>
      <c r="F420" s="1">
        <v>0</v>
      </c>
      <c r="G420" s="2">
        <f t="shared" si="12"/>
        <v>205414.03770000002</v>
      </c>
      <c r="H420" s="2">
        <f t="shared" si="13"/>
        <v>0.15000000002328306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1409848.1</v>
      </c>
      <c r="E421" s="1">
        <v>0</v>
      </c>
      <c r="F421" s="1">
        <v>0</v>
      </c>
      <c r="G421" s="2">
        <f t="shared" si="12"/>
        <v>1184272.4040000001</v>
      </c>
      <c r="H421" s="2">
        <f t="shared" si="13"/>
        <v>0.10000000009313226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13272.28</v>
      </c>
      <c r="E529" s="1">
        <v>0</v>
      </c>
      <c r="F529" s="1">
        <v>0</v>
      </c>
      <c r="G529" s="2">
        <f t="shared" ref="G529:G836" si="14">(B529/1000)*(C529*1+D529*2)</f>
        <v>14015.527680000001</v>
      </c>
      <c r="H529" s="2">
        <f t="shared" ref="H529:H836" si="15">ABS(C529-ROUND(C529,0))+ABS(D529-ROUND(D529,0))</f>
        <v>0.28000000000065484</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13272.28</v>
      </c>
      <c r="E591" s="1">
        <v>0</v>
      </c>
      <c r="F591" s="1">
        <v>0</v>
      </c>
      <c r="G591" s="2">
        <f t="shared" si="14"/>
        <v>15661.2904</v>
      </c>
      <c r="H591" s="2">
        <f t="shared" si="15"/>
        <v>0.28000000000065484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13272.28</v>
      </c>
      <c r="E597" s="1">
        <v>0</v>
      </c>
      <c r="F597" s="1">
        <v>0</v>
      </c>
      <c r="G597" s="2">
        <f t="shared" si="14"/>
        <v>15820.55776</v>
      </c>
      <c r="H597" s="2">
        <f t="shared" si="15"/>
        <v>0.28000000000065484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13272.28</v>
      </c>
      <c r="E598" s="1">
        <v>0</v>
      </c>
      <c r="F598" s="1">
        <v>0</v>
      </c>
      <c r="G598" s="2">
        <f t="shared" si="14"/>
        <v>15847.10232</v>
      </c>
      <c r="H598" s="2">
        <f t="shared" si="15"/>
        <v>0.28000000000065484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13272.28</v>
      </c>
      <c r="E634" s="1">
        <v>0</v>
      </c>
      <c r="F634" s="1">
        <v>0</v>
      </c>
      <c r="G634" s="2">
        <f t="shared" si="14"/>
        <v>16802.706480000001</v>
      </c>
      <c r="H634" s="2">
        <f t="shared" si="15"/>
        <v>0.28000000000065484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739040.6100000001</v>
      </c>
      <c r="D637" s="1">
        <f>'PR-RAS'!E643</f>
        <v>323003.58999999997</v>
      </c>
      <c r="E637" s="1">
        <v>0</v>
      </c>
      <c r="F637" s="1">
        <v>0</v>
      </c>
      <c r="G637" s="2">
        <f t="shared" si="14"/>
        <v>880890.39444000006</v>
      </c>
      <c r="H637" s="2">
        <f t="shared" si="15"/>
        <v>0.79999999993015081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382594.01</v>
      </c>
      <c r="D638" s="1">
        <f>'PR-RAS'!E644</f>
        <v>581400.02</v>
      </c>
      <c r="E638" s="1">
        <v>0</v>
      </c>
      <c r="F638" s="1">
        <v>0</v>
      </c>
      <c r="G638" s="2">
        <f t="shared" si="14"/>
        <v>984416.00985000003</v>
      </c>
      <c r="H638" s="2">
        <f t="shared" si="15"/>
        <v>3.0000000027939677E-2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356446.60000000009</v>
      </c>
      <c r="D639" s="1">
        <f>'PR-RAS'!E645</f>
        <v>0</v>
      </c>
      <c r="E639" s="1">
        <v>0</v>
      </c>
      <c r="F639" s="1">
        <v>0</v>
      </c>
      <c r="G639" s="2">
        <f t="shared" si="14"/>
        <v>227412.93080000006</v>
      </c>
      <c r="H639" s="2">
        <f t="shared" si="15"/>
        <v>0.39999999990686774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258396.43000000005</v>
      </c>
      <c r="E640" s="1">
        <v>0</v>
      </c>
      <c r="F640" s="1">
        <v>0</v>
      </c>
      <c r="G640" s="2">
        <f t="shared" si="14"/>
        <v>330230.63754000008</v>
      </c>
      <c r="H640" s="2">
        <f t="shared" si="15"/>
        <v>0.43000000005122274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1409848.1</v>
      </c>
      <c r="E641" s="1">
        <v>0</v>
      </c>
      <c r="F641" s="1">
        <v>0</v>
      </c>
      <c r="G641" s="2">
        <f t="shared" si="14"/>
        <v>1804605.5680000002</v>
      </c>
      <c r="H641" s="2">
        <f t="shared" si="15"/>
        <v>0.10000000009313226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356446.60000000009</v>
      </c>
      <c r="D643" s="1">
        <f>'PR-RAS'!E649</f>
        <v>1151451.67</v>
      </c>
      <c r="E643" s="1">
        <v>0</v>
      </c>
      <c r="F643" s="1">
        <v>0</v>
      </c>
      <c r="G643" s="2">
        <f t="shared" si="14"/>
        <v>1707302.66148</v>
      </c>
      <c r="H643" s="2">
        <f t="shared" si="15"/>
        <v>0.72999999998137355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565425.43000000005</v>
      </c>
      <c r="E647" s="1">
        <v>0</v>
      </c>
      <c r="F647" s="1">
        <v>0</v>
      </c>
      <c r="G647" s="2">
        <f t="shared" si="14"/>
        <v>730529.6555600001</v>
      </c>
      <c r="H647" s="2">
        <f t="shared" si="15"/>
        <v>0.43000000005122274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487970.93</v>
      </c>
      <c r="E648" s="1">
        <v>0</v>
      </c>
      <c r="F648" s="1">
        <v>0</v>
      </c>
      <c r="G648" s="2">
        <f t="shared" si="14"/>
        <v>631434.38341999997</v>
      </c>
      <c r="H648" s="2">
        <f t="shared" si="15"/>
        <v>7.0000000006984919E-2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77454.500000000058</v>
      </c>
      <c r="E649" s="1">
        <v>0</v>
      </c>
      <c r="F649" s="1">
        <v>0</v>
      </c>
      <c r="G649" s="2">
        <f t="shared" si="14"/>
        <v>100381.03200000008</v>
      </c>
      <c r="H649" s="2">
        <f t="shared" si="15"/>
        <v>0.49999999994179234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8</v>
      </c>
      <c r="E650" s="1">
        <v>0</v>
      </c>
      <c r="F650" s="1">
        <v>0</v>
      </c>
      <c r="G650" s="2">
        <f t="shared" si="14"/>
        <v>14.927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v>
      </c>
      <c r="D651" s="1">
        <f>'PR-RAS'!E658</f>
        <v>0</v>
      </c>
      <c r="E651" s="1">
        <v>0</v>
      </c>
      <c r="F651" s="1">
        <v>0</v>
      </c>
      <c r="G651" s="2">
        <f t="shared" si="14"/>
        <v>4.55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8</v>
      </c>
      <c r="E652" s="1">
        <v>0</v>
      </c>
      <c r="F652" s="1">
        <v>0</v>
      </c>
      <c r="G652" s="2">
        <f t="shared" si="14"/>
        <v>14.973000000000001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v>
      </c>
      <c r="D653" s="1">
        <f>'PR-RAS'!E660</f>
        <v>0</v>
      </c>
      <c r="E653" s="1">
        <v>0</v>
      </c>
      <c r="F653" s="1">
        <v>0</v>
      </c>
      <c r="G653" s="2">
        <f t="shared" si="14"/>
        <v>4.5640000000000001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369.6</v>
      </c>
      <c r="E655" s="1">
        <v>0</v>
      </c>
      <c r="F655" s="1">
        <v>0</v>
      </c>
      <c r="G655" s="2">
        <f t="shared" si="14"/>
        <v>483.43680000000006</v>
      </c>
      <c r="H655" s="2">
        <f t="shared" si="15"/>
        <v>0.39999999999997726</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37094.400000000001</v>
      </c>
      <c r="E657" s="1">
        <v>0</v>
      </c>
      <c r="F657" s="1">
        <v>0</v>
      </c>
      <c r="G657" s="2">
        <f t="shared" si="16"/>
        <v>48667.852800000001</v>
      </c>
      <c r="H657" s="2">
        <f t="shared" si="17"/>
        <v>0.40000000000145519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699.24</v>
      </c>
      <c r="E715" s="1">
        <v>0</v>
      </c>
      <c r="F715" s="1">
        <v>0</v>
      </c>
      <c r="G715" s="2">
        <f t="shared" ref="G715:G716" si="22">(B715/1000)*(C715*1+D715*2)</f>
        <v>998.51472000000001</v>
      </c>
      <c r="H715" s="2">
        <f t="shared" ref="H715:H716" si="23">ABS(C715-ROUND(C715,0))+ABS(D715-ROUND(D715,0))</f>
        <v>0.24000000000000909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3729.92</v>
      </c>
      <c r="D725" s="1">
        <f>'PR-RAS'!E732</f>
        <v>0</v>
      </c>
      <c r="E725" s="1">
        <v>0</v>
      </c>
      <c r="F725" s="1">
        <v>0</v>
      </c>
      <c r="G725" s="2">
        <f t="shared" si="14"/>
        <v>2700.4620799999998</v>
      </c>
      <c r="H725" s="2">
        <f t="shared" si="15"/>
        <v>7.999999999992724E-2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109.67</v>
      </c>
      <c r="D730" s="1">
        <f>'PR-RAS'!E737</f>
        <v>0</v>
      </c>
      <c r="E730" s="1">
        <v>0</v>
      </c>
      <c r="F730" s="1">
        <v>0</v>
      </c>
      <c r="G730" s="2">
        <f t="shared" si="14"/>
        <v>79.949429999999992</v>
      </c>
      <c r="H730" s="2">
        <f t="shared" si="15"/>
        <v>0.32999999999999829</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232.8</v>
      </c>
      <c r="E732" s="1">
        <v>0</v>
      </c>
      <c r="F732" s="1">
        <v>0</v>
      </c>
      <c r="G732" s="2">
        <f t="shared" si="14"/>
        <v>340.35360000000003</v>
      </c>
      <c r="H732" s="2">
        <f t="shared" si="15"/>
        <v>0.19999999999998863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572.36</v>
      </c>
      <c r="D734" s="1">
        <f>'PR-RAS'!E741</f>
        <v>0</v>
      </c>
      <c r="E734" s="1">
        <v>0</v>
      </c>
      <c r="F734" s="1">
        <v>0</v>
      </c>
      <c r="G734" s="2">
        <f t="shared" si="14"/>
        <v>419.53987999999998</v>
      </c>
      <c r="H734" s="2">
        <f t="shared" si="15"/>
        <v>0.36000000000001364</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814.95</v>
      </c>
      <c r="D770" s="1">
        <f>'PR-RAS'!E777</f>
        <v>0</v>
      </c>
      <c r="E770" s="1">
        <v>0</v>
      </c>
      <c r="F770" s="1">
        <v>0</v>
      </c>
      <c r="G770" s="2">
        <f t="shared" si="14"/>
        <v>626.69655</v>
      </c>
      <c r="H770" s="2">
        <f t="shared" si="15"/>
        <v>4.9999999999954525E-2</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465.45</v>
      </c>
      <c r="D836" s="1">
        <f>'PR-RAS'!E843</f>
        <v>300</v>
      </c>
      <c r="E836" s="1">
        <v>0</v>
      </c>
      <c r="F836" s="1">
        <v>0</v>
      </c>
      <c r="G836" s="2">
        <f t="shared" si="14"/>
        <v>889.65075000000002</v>
      </c>
      <c r="H836" s="2">
        <f t="shared" si="15"/>
        <v>0.44999999999998863</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500</v>
      </c>
      <c r="D837" s="1">
        <f>'PR-RAS'!E844</f>
        <v>0</v>
      </c>
      <c r="E837" s="1">
        <v>0</v>
      </c>
      <c r="F837" s="1">
        <v>0</v>
      </c>
      <c r="G837" s="2">
        <f t="shared" ref="G837:G1010" si="34">(B837/1000)*(C837*1+D837*2)</f>
        <v>418</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3600</v>
      </c>
      <c r="D839" s="1">
        <f>'PR-RAS'!E846</f>
        <v>10800</v>
      </c>
      <c r="E839" s="1">
        <v>0</v>
      </c>
      <c r="F839" s="1">
        <v>0</v>
      </c>
      <c r="G839" s="2">
        <f t="shared" si="34"/>
        <v>21117.599999999999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6000</v>
      </c>
      <c r="E841" s="1">
        <v>0</v>
      </c>
      <c r="F841" s="1">
        <v>0</v>
      </c>
      <c r="G841" s="2">
        <f t="shared" si="34"/>
        <v>10080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11900</v>
      </c>
      <c r="D843" s="1">
        <f>'PR-RAS'!E850</f>
        <v>600</v>
      </c>
      <c r="E843" s="1">
        <v>0</v>
      </c>
      <c r="F843" s="1">
        <v>0</v>
      </c>
      <c r="G843" s="2">
        <f t="shared" si="34"/>
        <v>11030.199999999999</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849</v>
      </c>
      <c r="D844" s="1">
        <f>'PR-RAS'!E851</f>
        <v>94</v>
      </c>
      <c r="E844" s="1">
        <v>0</v>
      </c>
      <c r="F844" s="1">
        <v>0</v>
      </c>
      <c r="G844" s="2">
        <f t="shared" si="34"/>
        <v>874.19099999999992</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265.45</v>
      </c>
      <c r="D845" s="1">
        <f>'PR-RAS'!E852</f>
        <v>0</v>
      </c>
      <c r="E845" s="1">
        <v>0</v>
      </c>
      <c r="F845" s="1">
        <v>0</v>
      </c>
      <c r="G845" s="2">
        <f t="shared" si="34"/>
        <v>224.03979999999999</v>
      </c>
      <c r="H845" s="2">
        <f t="shared" si="35"/>
        <v>0.44999999999998863</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497.99</v>
      </c>
      <c r="E848" s="1">
        <v>0</v>
      </c>
      <c r="F848" s="1">
        <v>0</v>
      </c>
      <c r="G848" s="2">
        <f t="shared" si="34"/>
        <v>843.59505999999999</v>
      </c>
      <c r="H848" s="2">
        <f t="shared" si="35"/>
        <v>9.9999999999909051E-3</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13272.28</v>
      </c>
      <c r="E967" s="1">
        <v>0</v>
      </c>
      <c r="F967" s="1">
        <v>0</v>
      </c>
      <c r="G967" s="2">
        <f t="shared" si="34"/>
        <v>25642.044959999999</v>
      </c>
      <c r="H967" s="2">
        <f t="shared" si="35"/>
        <v>0.28000000000065484</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929116.46</v>
      </c>
      <c r="D1582" s="6"/>
      <c r="E1582" s="6">
        <v>0</v>
      </c>
      <c r="F1582" s="6">
        <v>0</v>
      </c>
      <c r="G1582" s="7">
        <f t="shared" ref="G1582:G1686" si="70">B1582/1000*C1582</f>
        <v>929.11645999999996</v>
      </c>
      <c r="H1582" s="7">
        <f t="shared" ref="H1582:H1686" si="71">ABS(C1582-ROUND(C1582,0))</f>
        <v>0.4599999999627471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578661.04</v>
      </c>
      <c r="D1583" s="1">
        <v>0</v>
      </c>
      <c r="E1583" s="1">
        <v>0</v>
      </c>
      <c r="F1583" s="1">
        <v>0</v>
      </c>
      <c r="G1583" s="2">
        <f t="shared" si="70"/>
        <v>1157.3220800000001</v>
      </c>
      <c r="H1583" s="2">
        <f t="shared" si="71"/>
        <v>4.0000000037252903E-2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426339.45</v>
      </c>
      <c r="D1585" s="1">
        <v>0</v>
      </c>
      <c r="E1585" s="1">
        <v>0</v>
      </c>
      <c r="F1585" s="1">
        <v>0</v>
      </c>
      <c r="G1585" s="2">
        <f t="shared" si="70"/>
        <v>1705.3578</v>
      </c>
      <c r="H1585" s="2">
        <f t="shared" si="71"/>
        <v>0.45000000001164153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73099.070000000007</v>
      </c>
      <c r="D1586" s="1">
        <v>0</v>
      </c>
      <c r="E1586" s="1">
        <v>0</v>
      </c>
      <c r="F1586" s="1">
        <v>0</v>
      </c>
      <c r="G1586" s="2">
        <f t="shared" si="70"/>
        <v>365.49535000000003</v>
      </c>
      <c r="H1586" s="2">
        <f t="shared" si="71"/>
        <v>7.0000000006984919E-2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202197.53</v>
      </c>
      <c r="D1587" s="1">
        <v>0</v>
      </c>
      <c r="E1587" s="1">
        <v>0</v>
      </c>
      <c r="F1587" s="1">
        <v>0</v>
      </c>
      <c r="G1587" s="2">
        <f t="shared" si="70"/>
        <v>1213.1851799999999</v>
      </c>
      <c r="H1587" s="2">
        <f t="shared" si="71"/>
        <v>0.47000000000116415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364.84</v>
      </c>
      <c r="D1588" s="1">
        <v>0</v>
      </c>
      <c r="E1588" s="1">
        <v>0</v>
      </c>
      <c r="F1588" s="1">
        <v>0</v>
      </c>
      <c r="G1588" s="2">
        <f t="shared" si="70"/>
        <v>2.5538799999999999</v>
      </c>
      <c r="H1588" s="2">
        <f t="shared" si="71"/>
        <v>0.16000000000002501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45000</v>
      </c>
      <c r="D1589" s="1">
        <v>0</v>
      </c>
      <c r="E1589" s="1">
        <v>0</v>
      </c>
      <c r="F1589" s="1">
        <v>0</v>
      </c>
      <c r="G1589" s="2">
        <f t="shared" si="70"/>
        <v>360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66136.02</v>
      </c>
      <c r="D1590" s="1">
        <v>0</v>
      </c>
      <c r="E1590" s="1">
        <v>0</v>
      </c>
      <c r="F1590" s="1">
        <v>0</v>
      </c>
      <c r="G1590" s="2">
        <f>B1590/1000*C1590</f>
        <v>595.22418000000005</v>
      </c>
      <c r="H1590" s="2">
        <f>ABS(C1590-ROUND(C1590,0))</f>
        <v>2.0000000004074536E-2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18291.990000000002</v>
      </c>
      <c r="D1591" s="1">
        <v>0</v>
      </c>
      <c r="E1591" s="1">
        <v>0</v>
      </c>
      <c r="F1591" s="1">
        <v>0</v>
      </c>
      <c r="G1591" s="2">
        <f t="shared" si="70"/>
        <v>182.91990000000001</v>
      </c>
      <c r="H1591" s="2">
        <f t="shared" si="71"/>
        <v>9.9999999983992893E-3</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21250</v>
      </c>
      <c r="D1592" s="1">
        <v>0</v>
      </c>
      <c r="E1592" s="1">
        <v>0</v>
      </c>
      <c r="F1592" s="1">
        <v>0</v>
      </c>
      <c r="G1592" s="2">
        <f t="shared" si="70"/>
        <v>233.75</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139049.31</v>
      </c>
      <c r="D1594" s="1">
        <v>0</v>
      </c>
      <c r="E1594" s="1">
        <v>0</v>
      </c>
      <c r="F1594" s="1">
        <v>0</v>
      </c>
      <c r="G1594" s="2">
        <f t="shared" si="70"/>
        <v>1807.6410299999998</v>
      </c>
      <c r="H1594" s="2">
        <f t="shared" si="71"/>
        <v>0.30999999999767169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13272.28</v>
      </c>
      <c r="D1595" s="1">
        <v>0</v>
      </c>
      <c r="E1595" s="1">
        <v>0</v>
      </c>
      <c r="F1595" s="1">
        <v>0</v>
      </c>
      <c r="G1595" s="2">
        <f t="shared" si="70"/>
        <v>185.81192000000001</v>
      </c>
      <c r="H1595" s="2">
        <f t="shared" si="71"/>
        <v>0.28000000000065484</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13272.28</v>
      </c>
      <c r="D1599" s="1">
        <v>0</v>
      </c>
      <c r="E1599" s="1">
        <v>0</v>
      </c>
      <c r="F1599" s="1">
        <v>0</v>
      </c>
      <c r="G1599" s="2">
        <f t="shared" si="70"/>
        <v>238.90103999999999</v>
      </c>
      <c r="H1599" s="2">
        <f t="shared" si="71"/>
        <v>0.28000000000065484</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448239.51</v>
      </c>
      <c r="D1602" s="1">
        <v>0</v>
      </c>
      <c r="E1602" s="1">
        <v>0</v>
      </c>
      <c r="F1602" s="1">
        <v>0</v>
      </c>
      <c r="G1602" s="2">
        <f t="shared" si="70"/>
        <v>9413.0297100000007</v>
      </c>
      <c r="H1602" s="2">
        <f t="shared" si="71"/>
        <v>0.48999999999068677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401980.76</v>
      </c>
      <c r="D1604" s="1">
        <v>0</v>
      </c>
      <c r="E1604" s="1">
        <v>0</v>
      </c>
      <c r="F1604" s="1">
        <v>0</v>
      </c>
      <c r="G1604" s="2">
        <f t="shared" si="70"/>
        <v>9245.5574799999995</v>
      </c>
      <c r="H1604" s="2">
        <f t="shared" si="71"/>
        <v>0.23999999999068677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73099.070000000007</v>
      </c>
      <c r="D1605" s="1">
        <v>0</v>
      </c>
      <c r="E1605" s="1">
        <v>0</v>
      </c>
      <c r="F1605" s="1">
        <v>0</v>
      </c>
      <c r="G1605" s="2">
        <f t="shared" si="70"/>
        <v>1754.3776800000003</v>
      </c>
      <c r="H1605" s="2">
        <f t="shared" si="71"/>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175110.54</v>
      </c>
      <c r="D1606" s="1">
        <v>0</v>
      </c>
      <c r="E1606" s="1">
        <v>0</v>
      </c>
      <c r="F1606" s="1">
        <v>0</v>
      </c>
      <c r="G1606" s="2">
        <f t="shared" si="70"/>
        <v>4377.7635</v>
      </c>
      <c r="H1606" s="2">
        <f t="shared" si="71"/>
        <v>0.45999999999185093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369.18</v>
      </c>
      <c r="D1607" s="1">
        <v>0</v>
      </c>
      <c r="E1607" s="1">
        <v>0</v>
      </c>
      <c r="F1607" s="1">
        <v>0</v>
      </c>
      <c r="G1607" s="2">
        <f t="shared" si="70"/>
        <v>9.5986799999999999</v>
      </c>
      <c r="H1607" s="2">
        <f t="shared" si="71"/>
        <v>0.18000000000000682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45000</v>
      </c>
      <c r="D1608" s="1">
        <v>0</v>
      </c>
      <c r="E1608" s="1">
        <v>0</v>
      </c>
      <c r="F1608" s="1">
        <v>0</v>
      </c>
      <c r="G1608" s="2">
        <f t="shared" si="70"/>
        <v>1215</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68859.98</v>
      </c>
      <c r="D1609" s="1">
        <v>0</v>
      </c>
      <c r="E1609" s="1">
        <v>0</v>
      </c>
      <c r="F1609" s="1">
        <v>0</v>
      </c>
      <c r="G1609" s="2">
        <f>B1609/1000*C1609</f>
        <v>1928.07944</v>
      </c>
      <c r="H1609" s="2">
        <f>ABS(C1609-ROUND(C1609,0))</f>
        <v>2.0000000004074536E-2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18291.990000000002</v>
      </c>
      <c r="D1610" s="1">
        <v>0</v>
      </c>
      <c r="E1610" s="1">
        <v>0</v>
      </c>
      <c r="F1610" s="1">
        <v>0</v>
      </c>
      <c r="G1610" s="2">
        <f t="shared" si="70"/>
        <v>530.46771000000012</v>
      </c>
      <c r="H1610" s="2">
        <f t="shared" si="71"/>
        <v>9.9999999983992893E-3</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21250</v>
      </c>
      <c r="D1611" s="1">
        <v>0</v>
      </c>
      <c r="E1611" s="1">
        <v>0</v>
      </c>
      <c r="F1611" s="1">
        <v>0</v>
      </c>
      <c r="G1611" s="2">
        <f t="shared" si="70"/>
        <v>637.5</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46258.75</v>
      </c>
      <c r="D1613" s="1">
        <v>0</v>
      </c>
      <c r="E1613" s="1">
        <v>0</v>
      </c>
      <c r="F1613" s="1">
        <v>0</v>
      </c>
      <c r="G1613" s="2">
        <f t="shared" si="70"/>
        <v>1480.28</v>
      </c>
      <c r="H1613" s="2">
        <f t="shared" si="71"/>
        <v>0.25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1059537.99</v>
      </c>
      <c r="D1621" s="1">
        <v>0</v>
      </c>
      <c r="E1621" s="1">
        <v>0</v>
      </c>
      <c r="F1621" s="1">
        <v>0</v>
      </c>
      <c r="G1621" s="2">
        <f t="shared" si="70"/>
        <v>42381.5196</v>
      </c>
      <c r="H1621" s="2">
        <f t="shared" si="71"/>
        <v>1.0000000009313226E-2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116397.4</v>
      </c>
      <c r="D1622" s="1">
        <v>0</v>
      </c>
      <c r="E1622" s="1">
        <v>0</v>
      </c>
      <c r="F1622" s="1">
        <v>0</v>
      </c>
      <c r="G1622" s="2">
        <f t="shared" si="70"/>
        <v>4772.2933999999996</v>
      </c>
      <c r="H1622" s="2">
        <f t="shared" si="71"/>
        <v>0.39999999999417923</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27298.29</v>
      </c>
      <c r="D1628" s="1">
        <v>0</v>
      </c>
      <c r="E1628" s="1">
        <v>0</v>
      </c>
      <c r="F1628" s="1">
        <v>0</v>
      </c>
      <c r="G1628" s="2">
        <f t="shared" si="70"/>
        <v>1283.01963</v>
      </c>
      <c r="H1628" s="2">
        <f t="shared" si="71"/>
        <v>0.29000000000087311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27296.63</v>
      </c>
      <c r="D1634" s="1">
        <v>0</v>
      </c>
      <c r="E1634" s="1">
        <v>0</v>
      </c>
      <c r="F1634" s="1">
        <v>0</v>
      </c>
      <c r="G1634" s="2">
        <f t="shared" si="70"/>
        <v>1446.7213899999999</v>
      </c>
      <c r="H1634" s="2">
        <f t="shared" si="71"/>
        <v>0.36999999999898137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27207.32</v>
      </c>
      <c r="D1635" s="1">
        <v>0</v>
      </c>
      <c r="E1635" s="1">
        <v>0</v>
      </c>
      <c r="F1635" s="1">
        <v>0</v>
      </c>
      <c r="G1635" s="2">
        <f t="shared" si="70"/>
        <v>1469.1952799999999</v>
      </c>
      <c r="H1635" s="2">
        <f t="shared" si="71"/>
        <v>0.31999999999970896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89.31</v>
      </c>
      <c r="D1636" s="1">
        <v>0</v>
      </c>
      <c r="E1636" s="1">
        <v>0</v>
      </c>
      <c r="F1636" s="1">
        <v>0</v>
      </c>
      <c r="G1636" s="2">
        <f t="shared" si="70"/>
        <v>4.9120499999999998</v>
      </c>
      <c r="H1636" s="2">
        <f t="shared" si="71"/>
        <v>0.31000000000000227</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1.66</v>
      </c>
      <c r="D1639" s="1">
        <v>0</v>
      </c>
      <c r="E1639" s="1">
        <v>0</v>
      </c>
      <c r="F1639" s="1">
        <v>0</v>
      </c>
      <c r="G1639" s="2">
        <f t="shared" si="70"/>
        <v>9.6280000000000004E-2</v>
      </c>
      <c r="H1639" s="2">
        <f t="shared" si="71"/>
        <v>0.34000000000000008</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1.66</v>
      </c>
      <c r="D1640" s="1">
        <v>0</v>
      </c>
      <c r="E1640" s="1">
        <v>0</v>
      </c>
      <c r="F1640" s="1">
        <v>0</v>
      </c>
      <c r="G1640" s="2">
        <f t="shared" si="70"/>
        <v>9.7939999999999985E-2</v>
      </c>
      <c r="H1640" s="2">
        <f t="shared" si="71"/>
        <v>0.34000000000000008</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89099.11</v>
      </c>
      <c r="D1669" s="1">
        <v>0</v>
      </c>
      <c r="E1669" s="1">
        <v>0</v>
      </c>
      <c r="F1669" s="1">
        <v>0</v>
      </c>
      <c r="G1669" s="2">
        <f t="shared" si="70"/>
        <v>7840.7216799999997</v>
      </c>
      <c r="H1669" s="2">
        <f t="shared" si="71"/>
        <v>0.11000000000058208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89099.11</v>
      </c>
      <c r="D1670" s="1">
        <v>0</v>
      </c>
      <c r="E1670" s="1">
        <v>0</v>
      </c>
      <c r="F1670" s="1">
        <v>0</v>
      </c>
      <c r="G1670" s="2">
        <f t="shared" si="70"/>
        <v>7929.8207899999998</v>
      </c>
      <c r="H1670" s="2">
        <f t="shared" si="71"/>
        <v>0.11000000000058208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943140.59</v>
      </c>
      <c r="D1681" s="1">
        <v>0</v>
      </c>
      <c r="E1681" s="1">
        <v>0</v>
      </c>
      <c r="F1681" s="1">
        <v>0</v>
      </c>
      <c r="G1681" s="2">
        <f t="shared" si="70"/>
        <v>94314.059000000008</v>
      </c>
      <c r="H1681" s="2">
        <f t="shared" si="71"/>
        <v>0.41000000003259629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3608.56</v>
      </c>
      <c r="D1683" s="1">
        <v>0</v>
      </c>
      <c r="E1683" s="1">
        <v>0</v>
      </c>
      <c r="F1683" s="1">
        <v>0</v>
      </c>
      <c r="G1683" s="2">
        <f t="shared" si="70"/>
        <v>368.07311999999996</v>
      </c>
      <c r="H1683" s="2">
        <f t="shared" si="71"/>
        <v>0.44000000000005457</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3691.45</v>
      </c>
      <c r="D1684" s="1">
        <v>0</v>
      </c>
      <c r="E1684" s="1">
        <v>0</v>
      </c>
      <c r="F1684" s="1">
        <v>0</v>
      </c>
      <c r="G1684" s="2">
        <f t="shared" si="70"/>
        <v>380.21934999999996</v>
      </c>
      <c r="H1684" s="2">
        <f t="shared" si="71"/>
        <v>0.4499999999998181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935840.58</v>
      </c>
      <c r="D1685" s="1">
        <v>0</v>
      </c>
      <c r="E1685" s="1">
        <v>0</v>
      </c>
      <c r="F1685" s="1">
        <v>0</v>
      </c>
      <c r="G1685" s="2">
        <f>B1685/1000*C1685</f>
        <v>97327.42031999999</v>
      </c>
      <c r="H1685" s="2">
        <f>ABS(C1685-ROUND(C1685,0))</f>
        <v>0.42000000004190952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6"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35054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739040.6100000001</v>
      </c>
      <c r="I16" s="298">
        <f>'PR-RAS'!E6</f>
        <v>323003.58999999997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317865.67000000004</v>
      </c>
      <c r="I17" s="298">
        <f>'PR-RAS'!E152</f>
        <v>429078.43</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356446.60000000009</v>
      </c>
      <c r="I18" s="298">
        <f>'PR-RAS'!E649</f>
        <v>1151451.67</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929116.46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1059537.99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116397.4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943140.59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B664" sqref="B66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739040.6100000001</v>
      </c>
      <c r="E6" s="59">
        <f>E7+E43+E49+E82+E106+E125+E134+E140</f>
        <v>323003.58999999997</v>
      </c>
      <c r="F6" s="44">
        <f t="shared" ref="F6:F132" si="0">IF(D6&lt;&gt;0,IF(E6/D6&gt;=100,"&gt;&gt;100",E6/D6*100),"-")</f>
        <v>43.705797168575074</v>
      </c>
    </row>
    <row r="7" spans="1:24" ht="12.75" customHeight="1" x14ac:dyDescent="0.2">
      <c r="A7" s="62">
        <v>61</v>
      </c>
      <c r="B7" s="228" t="s">
        <v>65</v>
      </c>
      <c r="C7" s="267" t="s">
        <v>66</v>
      </c>
      <c r="D7" s="59">
        <f>D8+D17+D23+D29+D36+D39</f>
        <v>279517.27</v>
      </c>
      <c r="E7" s="59">
        <f>E8+E17+E23+E29+E36+E39</f>
        <v>134124.72</v>
      </c>
      <c r="F7" s="44">
        <f t="shared" si="0"/>
        <v>47.98441255526</v>
      </c>
    </row>
    <row r="8" spans="1:24" ht="12.75" customHeight="1" x14ac:dyDescent="0.2">
      <c r="A8" s="62">
        <v>611</v>
      </c>
      <c r="B8" s="228" t="s">
        <v>67</v>
      </c>
      <c r="C8" s="267" t="s">
        <v>68</v>
      </c>
      <c r="D8" s="59">
        <f>SUM(D9:D14)-D15-D16</f>
        <v>71617.05</v>
      </c>
      <c r="E8" s="59">
        <f>SUM(E9:E14)-E15-E16</f>
        <v>77481.710000000006</v>
      </c>
      <c r="F8" s="44">
        <f t="shared" si="0"/>
        <v>108.18891590759463</v>
      </c>
    </row>
    <row r="9" spans="1:24" ht="12.75" customHeight="1" x14ac:dyDescent="0.2">
      <c r="A9" s="62">
        <v>6111</v>
      </c>
      <c r="B9" s="64" t="s">
        <v>69</v>
      </c>
      <c r="C9" s="267" t="s">
        <v>70</v>
      </c>
      <c r="D9" s="193">
        <v>71617.05</v>
      </c>
      <c r="E9" s="193">
        <v>77481.710000000006</v>
      </c>
      <c r="F9" s="44">
        <f t="shared" si="0"/>
        <v>108.18891590759463</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196692.86000000002</v>
      </c>
      <c r="E23" s="59">
        <f t="shared" si="2"/>
        <v>56153.47</v>
      </c>
      <c r="F23" s="44">
        <f t="shared" si="0"/>
        <v>28.548809550077209</v>
      </c>
    </row>
    <row r="24" spans="1:6" ht="12.75" customHeight="1" x14ac:dyDescent="0.2">
      <c r="A24" s="62">
        <v>6131</v>
      </c>
      <c r="B24" s="64" t="s">
        <v>99</v>
      </c>
      <c r="C24" s="267" t="s">
        <v>100</v>
      </c>
      <c r="D24" s="193">
        <v>3672.32</v>
      </c>
      <c r="E24" s="193">
        <v>19059.07</v>
      </c>
      <c r="F24" s="44">
        <f t="shared" si="0"/>
        <v>518.9926259149529</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193020.54</v>
      </c>
      <c r="E27" s="193">
        <v>37094.400000000001</v>
      </c>
      <c r="F27" s="44">
        <f t="shared" si="0"/>
        <v>19.217851115741361</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11207.36</v>
      </c>
      <c r="E29" s="59">
        <f>SUM(E30:E35)</f>
        <v>489.54</v>
      </c>
      <c r="F29" s="44">
        <f t="shared" si="0"/>
        <v>4.3680224423949978</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11207.36</v>
      </c>
      <c r="E31" s="193">
        <v>489.54</v>
      </c>
      <c r="F31" s="44">
        <f t="shared" si="0"/>
        <v>4.3680224423949978</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345669.36000000004</v>
      </c>
      <c r="E82" s="59">
        <f t="shared" si="15"/>
        <v>111075.83</v>
      </c>
      <c r="F82" s="44">
        <f t="shared" si="0"/>
        <v>32.133548081901154</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345669.36000000004</v>
      </c>
      <c r="E91" s="59">
        <f t="shared" si="17"/>
        <v>111075.83</v>
      </c>
      <c r="F91" s="44">
        <f t="shared" si="0"/>
        <v>32.133548081901154</v>
      </c>
    </row>
    <row r="92" spans="1:6" ht="12.75" customHeight="1" x14ac:dyDescent="0.2">
      <c r="A92" s="62">
        <v>6421</v>
      </c>
      <c r="B92" s="63" t="s">
        <v>235</v>
      </c>
      <c r="C92" s="267" t="s">
        <v>236</v>
      </c>
      <c r="D92" s="193">
        <v>2513.58</v>
      </c>
      <c r="E92" s="193">
        <v>2525.64</v>
      </c>
      <c r="F92" s="44">
        <f t="shared" si="0"/>
        <v>100.47979376029407</v>
      </c>
    </row>
    <row r="93" spans="1:6" ht="12.75" customHeight="1" x14ac:dyDescent="0.2">
      <c r="A93" s="62">
        <v>6422</v>
      </c>
      <c r="B93" s="63" t="s">
        <v>237</v>
      </c>
      <c r="C93" s="267" t="s">
        <v>238</v>
      </c>
      <c r="D93" s="193">
        <v>342395.96</v>
      </c>
      <c r="E93" s="193">
        <v>108450.67</v>
      </c>
      <c r="F93" s="44">
        <f t="shared" si="0"/>
        <v>31.67405071017777</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759.82</v>
      </c>
      <c r="E97" s="193">
        <v>99.52</v>
      </c>
      <c r="F97" s="44">
        <f t="shared" si="0"/>
        <v>13.097838961859388</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113803.98000000001</v>
      </c>
      <c r="E106" s="59">
        <f>E107+E112+E120+E124</f>
        <v>77803.040000000008</v>
      </c>
      <c r="F106" s="44">
        <f t="shared" si="0"/>
        <v>68.365833954137628</v>
      </c>
    </row>
    <row r="107" spans="1:6" ht="12.75" customHeight="1" x14ac:dyDescent="0.2">
      <c r="A107" s="62">
        <v>651</v>
      </c>
      <c r="B107" s="63" t="s">
        <v>265</v>
      </c>
      <c r="C107" s="267" t="s">
        <v>266</v>
      </c>
      <c r="D107" s="59">
        <f t="shared" ref="D107:E107" si="19">SUM(D108:D111)</f>
        <v>466.89</v>
      </c>
      <c r="E107" s="59">
        <f t="shared" si="19"/>
        <v>699.24</v>
      </c>
      <c r="F107" s="44">
        <f t="shared" si="0"/>
        <v>149.76546938250982</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466.89</v>
      </c>
      <c r="E111" s="193">
        <v>699.24</v>
      </c>
      <c r="F111" s="44">
        <f t="shared" si="0"/>
        <v>149.76546938250982</v>
      </c>
    </row>
    <row r="112" spans="1:6" ht="12.75" customHeight="1" x14ac:dyDescent="0.2">
      <c r="A112" s="62">
        <v>652</v>
      </c>
      <c r="B112" s="63" t="s">
        <v>275</v>
      </c>
      <c r="C112" s="267" t="s">
        <v>276</v>
      </c>
      <c r="D112" s="59">
        <f t="shared" ref="D112:E112" si="20">SUM(D113:D119)</f>
        <v>22387.54</v>
      </c>
      <c r="E112" s="59">
        <f t="shared" si="20"/>
        <v>0</v>
      </c>
      <c r="F112" s="44">
        <f t="shared" si="0"/>
        <v>0</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1230.8900000000001</v>
      </c>
      <c r="E114" s="193">
        <v>0</v>
      </c>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21156.65</v>
      </c>
      <c r="E117" s="193">
        <v>0</v>
      </c>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90949.55</v>
      </c>
      <c r="E120" s="59">
        <f t="shared" si="21"/>
        <v>77103.8</v>
      </c>
      <c r="F120" s="44">
        <f t="shared" si="0"/>
        <v>84.776450240820324</v>
      </c>
    </row>
    <row r="121" spans="1:6" ht="12.75" customHeight="1" x14ac:dyDescent="0.2">
      <c r="A121" s="62">
        <v>6531</v>
      </c>
      <c r="B121" s="63" t="s">
        <v>293</v>
      </c>
      <c r="C121" s="267" t="s">
        <v>294</v>
      </c>
      <c r="D121" s="193">
        <v>83158.570000000007</v>
      </c>
      <c r="E121" s="193">
        <v>59088.14</v>
      </c>
      <c r="F121" s="44">
        <f t="shared" si="0"/>
        <v>71.054781245035841</v>
      </c>
    </row>
    <row r="122" spans="1:6" ht="12.75" customHeight="1" x14ac:dyDescent="0.2">
      <c r="A122" s="62">
        <v>6532</v>
      </c>
      <c r="B122" s="63" t="s">
        <v>295</v>
      </c>
      <c r="C122" s="267" t="s">
        <v>296</v>
      </c>
      <c r="D122" s="193">
        <v>7790.98</v>
      </c>
      <c r="E122" s="193">
        <v>18015.66</v>
      </c>
      <c r="F122" s="44">
        <f t="shared" si="0"/>
        <v>231.2374053071629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50</v>
      </c>
      <c r="E140" s="59">
        <f t="shared" si="28"/>
        <v>0</v>
      </c>
      <c r="F140" s="44">
        <f t="shared" si="26"/>
        <v>0</v>
      </c>
    </row>
    <row r="141" spans="1:6" ht="12.75" customHeight="1" x14ac:dyDescent="0.2">
      <c r="A141" s="62">
        <v>681</v>
      </c>
      <c r="B141" s="64" t="s">
        <v>333</v>
      </c>
      <c r="C141" s="267" t="s">
        <v>334</v>
      </c>
      <c r="D141" s="59">
        <f t="shared" ref="D141:E141" si="29">SUM(D142:D150)</f>
        <v>50</v>
      </c>
      <c r="E141" s="59">
        <f t="shared" si="29"/>
        <v>0</v>
      </c>
      <c r="F141" s="44">
        <f t="shared" si="26"/>
        <v>0</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50</v>
      </c>
      <c r="E150" s="193">
        <v>0</v>
      </c>
      <c r="F150" s="44">
        <f t="shared" si="26"/>
        <v>0</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317865.67000000004</v>
      </c>
      <c r="E152" s="59">
        <f>E153+E164+E202+E221+E230+E262+E273</f>
        <v>429078.43</v>
      </c>
      <c r="F152" s="44">
        <f t="shared" si="26"/>
        <v>134.98734544060702</v>
      </c>
    </row>
    <row r="153" spans="1:6" ht="12.75" customHeight="1" x14ac:dyDescent="0.2">
      <c r="A153" s="62">
        <v>31</v>
      </c>
      <c r="B153" s="63" t="s">
        <v>356</v>
      </c>
      <c r="C153" s="267" t="s">
        <v>357</v>
      </c>
      <c r="D153" s="59">
        <f t="shared" ref="D153:E153" si="30">D154+D159+D160</f>
        <v>54092.08</v>
      </c>
      <c r="E153" s="59">
        <f t="shared" si="30"/>
        <v>73599.070000000007</v>
      </c>
      <c r="F153" s="44">
        <f t="shared" si="26"/>
        <v>136.0625622087374</v>
      </c>
    </row>
    <row r="154" spans="1:6" ht="12.75" customHeight="1" x14ac:dyDescent="0.2">
      <c r="A154" s="62">
        <v>311</v>
      </c>
      <c r="B154" s="63" t="s">
        <v>358</v>
      </c>
      <c r="C154" s="267" t="s">
        <v>359</v>
      </c>
      <c r="D154" s="59">
        <f t="shared" ref="D154:E154" si="31">SUM(D155:D158)</f>
        <v>31460.95</v>
      </c>
      <c r="E154" s="59">
        <f t="shared" si="31"/>
        <v>49782.96</v>
      </c>
      <c r="F154" s="44">
        <f t="shared" si="26"/>
        <v>158.23730688361286</v>
      </c>
    </row>
    <row r="155" spans="1:6" ht="12.75" customHeight="1" x14ac:dyDescent="0.2">
      <c r="A155" s="62">
        <v>3111</v>
      </c>
      <c r="B155" s="63" t="s">
        <v>360</v>
      </c>
      <c r="C155" s="267" t="s">
        <v>361</v>
      </c>
      <c r="D155" s="193">
        <v>29660.95</v>
      </c>
      <c r="E155" s="193">
        <v>49782.96</v>
      </c>
      <c r="F155" s="44">
        <f t="shared" si="26"/>
        <v>167.84007255330661</v>
      </c>
    </row>
    <row r="156" spans="1:6" ht="12.75" customHeight="1" x14ac:dyDescent="0.2">
      <c r="A156" s="62">
        <v>3112</v>
      </c>
      <c r="B156" s="63" t="s">
        <v>362</v>
      </c>
      <c r="C156" s="267" t="s">
        <v>363</v>
      </c>
      <c r="D156" s="193">
        <v>1800</v>
      </c>
      <c r="E156" s="193">
        <v>0</v>
      </c>
      <c r="F156" s="44">
        <f t="shared" si="26"/>
        <v>0</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7929.92</v>
      </c>
      <c r="E159" s="193">
        <v>1100</v>
      </c>
      <c r="F159" s="44">
        <f t="shared" si="26"/>
        <v>13.871514466728541</v>
      </c>
    </row>
    <row r="160" spans="1:6" ht="12.75" customHeight="1" x14ac:dyDescent="0.2">
      <c r="A160" s="62">
        <v>313</v>
      </c>
      <c r="B160" s="64" t="s">
        <v>370</v>
      </c>
      <c r="C160" s="267" t="s">
        <v>371</v>
      </c>
      <c r="D160" s="59">
        <f t="shared" ref="D160:E160" si="32">SUM(D161:D163)</f>
        <v>14701.21</v>
      </c>
      <c r="E160" s="59">
        <f t="shared" si="32"/>
        <v>22716.11</v>
      </c>
      <c r="F160" s="44">
        <f t="shared" si="26"/>
        <v>154.51864166282914</v>
      </c>
    </row>
    <row r="161" spans="1:6" ht="12.75" customHeight="1" x14ac:dyDescent="0.2">
      <c r="A161" s="62">
        <v>3131</v>
      </c>
      <c r="B161" s="64" t="s">
        <v>372</v>
      </c>
      <c r="C161" s="267" t="s">
        <v>373</v>
      </c>
      <c r="D161" s="193">
        <v>8056.24</v>
      </c>
      <c r="E161" s="193">
        <v>12447.53</v>
      </c>
      <c r="F161" s="44">
        <f t="shared" si="26"/>
        <v>154.50793422241642</v>
      </c>
    </row>
    <row r="162" spans="1:6" ht="12.75" customHeight="1" x14ac:dyDescent="0.2">
      <c r="A162" s="62">
        <v>3132</v>
      </c>
      <c r="B162" s="64" t="s">
        <v>374</v>
      </c>
      <c r="C162" s="267" t="s">
        <v>375</v>
      </c>
      <c r="D162" s="193">
        <v>6644.97</v>
      </c>
      <c r="E162" s="193">
        <v>10268.58</v>
      </c>
      <c r="F162" s="44">
        <f t="shared" si="26"/>
        <v>154.53162316759895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124185.12</v>
      </c>
      <c r="E164" s="59">
        <f>E165+E170+E178+E188+E189+E194</f>
        <v>201712.55</v>
      </c>
      <c r="F164" s="44">
        <f t="shared" si="26"/>
        <v>162.42892063074868</v>
      </c>
    </row>
    <row r="165" spans="1:6" ht="12.75" customHeight="1" x14ac:dyDescent="0.2">
      <c r="A165" s="62">
        <v>321</v>
      </c>
      <c r="B165" s="63" t="s">
        <v>380</v>
      </c>
      <c r="C165" s="267" t="s">
        <v>381</v>
      </c>
      <c r="D165" s="59">
        <f t="shared" ref="D165:E165" si="33">SUM(D166:D169)</f>
        <v>300</v>
      </c>
      <c r="E165" s="59">
        <f t="shared" si="33"/>
        <v>153</v>
      </c>
      <c r="F165" s="44">
        <f t="shared" si="26"/>
        <v>51</v>
      </c>
    </row>
    <row r="166" spans="1:6" ht="12.75" customHeight="1" x14ac:dyDescent="0.2">
      <c r="A166" s="62">
        <v>3211</v>
      </c>
      <c r="B166" s="63" t="s">
        <v>382</v>
      </c>
      <c r="C166" s="267" t="s">
        <v>383</v>
      </c>
      <c r="D166" s="193">
        <v>0</v>
      </c>
      <c r="E166" s="193">
        <v>0</v>
      </c>
      <c r="F166" s="44" t="str">
        <f t="shared" si="26"/>
        <v>-</v>
      </c>
    </row>
    <row r="167" spans="1:6" ht="12.75" customHeight="1" x14ac:dyDescent="0.2">
      <c r="A167" s="62">
        <v>3212</v>
      </c>
      <c r="B167" s="63" t="s">
        <v>384</v>
      </c>
      <c r="C167" s="267" t="s">
        <v>385</v>
      </c>
      <c r="D167" s="193">
        <v>0</v>
      </c>
      <c r="E167" s="193"/>
      <c r="F167" s="44" t="str">
        <f t="shared" si="26"/>
        <v>-</v>
      </c>
    </row>
    <row r="168" spans="1:6" ht="12.75" customHeight="1" x14ac:dyDescent="0.2">
      <c r="A168" s="62">
        <v>3213</v>
      </c>
      <c r="B168" s="63" t="s">
        <v>386</v>
      </c>
      <c r="C168" s="267" t="s">
        <v>387</v>
      </c>
      <c r="D168" s="193">
        <v>300</v>
      </c>
      <c r="E168" s="193">
        <v>153</v>
      </c>
      <c r="F168" s="44">
        <f t="shared" si="26"/>
        <v>51</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53943.1</v>
      </c>
      <c r="E170" s="59">
        <f t="shared" si="34"/>
        <v>24911.609999999997</v>
      </c>
      <c r="F170" s="44">
        <f t="shared" si="26"/>
        <v>46.181272488974493</v>
      </c>
    </row>
    <row r="171" spans="1:6" ht="12.75" customHeight="1" x14ac:dyDescent="0.2">
      <c r="A171" s="62">
        <v>3221</v>
      </c>
      <c r="B171" s="63" t="s">
        <v>392</v>
      </c>
      <c r="C171" s="267" t="s">
        <v>393</v>
      </c>
      <c r="D171" s="193">
        <v>753.63</v>
      </c>
      <c r="E171" s="193">
        <v>3460.87</v>
      </c>
      <c r="F171" s="44">
        <f t="shared" si="26"/>
        <v>459.22667622042644</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18627.8</v>
      </c>
      <c r="E173" s="193">
        <v>17487.55</v>
      </c>
      <c r="F173" s="44">
        <f t="shared" si="26"/>
        <v>93.878772587208374</v>
      </c>
    </row>
    <row r="174" spans="1:6" ht="12.75" customHeight="1" x14ac:dyDescent="0.2">
      <c r="A174" s="62">
        <v>3224</v>
      </c>
      <c r="B174" s="64" t="s">
        <v>398</v>
      </c>
      <c r="C174" s="267" t="s">
        <v>399</v>
      </c>
      <c r="D174" s="193">
        <v>34561.67</v>
      </c>
      <c r="E174" s="193">
        <v>3963.19</v>
      </c>
      <c r="F174" s="44">
        <f t="shared" si="26"/>
        <v>11.467009551332445</v>
      </c>
    </row>
    <row r="175" spans="1:6" ht="12.75" customHeight="1" x14ac:dyDescent="0.2">
      <c r="A175" s="62">
        <v>3225</v>
      </c>
      <c r="B175" s="64" t="s">
        <v>400</v>
      </c>
      <c r="C175" s="267" t="s">
        <v>401</v>
      </c>
      <c r="D175" s="193">
        <v>0</v>
      </c>
      <c r="E175" s="193">
        <v>0</v>
      </c>
      <c r="F175" s="44" t="str">
        <f t="shared" si="26"/>
        <v>-</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63994.01</v>
      </c>
      <c r="E178" s="59">
        <f t="shared" si="35"/>
        <v>166951.54</v>
      </c>
      <c r="F178" s="44">
        <f t="shared" si="26"/>
        <v>260.88619856764723</v>
      </c>
    </row>
    <row r="179" spans="1:6" ht="12.75" customHeight="1" x14ac:dyDescent="0.2">
      <c r="A179" s="62">
        <v>3231</v>
      </c>
      <c r="B179" s="64" t="s">
        <v>408</v>
      </c>
      <c r="C179" s="267" t="s">
        <v>409</v>
      </c>
      <c r="D179" s="193">
        <v>3392.6</v>
      </c>
      <c r="E179" s="193">
        <v>2938.34</v>
      </c>
      <c r="F179" s="44">
        <f t="shared" si="26"/>
        <v>86.610269409892126</v>
      </c>
    </row>
    <row r="180" spans="1:6" ht="12.75" customHeight="1" x14ac:dyDescent="0.2">
      <c r="A180" s="62">
        <v>3232</v>
      </c>
      <c r="B180" s="64" t="s">
        <v>410</v>
      </c>
      <c r="C180" s="267" t="s">
        <v>411</v>
      </c>
      <c r="D180" s="193">
        <v>22806.99</v>
      </c>
      <c r="E180" s="193">
        <v>104773.15</v>
      </c>
      <c r="F180" s="44">
        <f t="shared" si="26"/>
        <v>459.39052018701278</v>
      </c>
    </row>
    <row r="181" spans="1:6" ht="12.75" customHeight="1" x14ac:dyDescent="0.2">
      <c r="A181" s="62">
        <v>3233</v>
      </c>
      <c r="B181" s="64" t="s">
        <v>412</v>
      </c>
      <c r="C181" s="267" t="s">
        <v>413</v>
      </c>
      <c r="D181" s="193">
        <v>3837.15</v>
      </c>
      <c r="E181" s="193">
        <v>17657.48</v>
      </c>
      <c r="F181" s="44">
        <f t="shared" si="26"/>
        <v>460.17174204813466</v>
      </c>
    </row>
    <row r="182" spans="1:6" ht="12.75" customHeight="1" x14ac:dyDescent="0.2">
      <c r="A182" s="62">
        <v>3234</v>
      </c>
      <c r="B182" s="64" t="s">
        <v>414</v>
      </c>
      <c r="C182" s="267" t="s">
        <v>415</v>
      </c>
      <c r="D182" s="193">
        <v>11196.04</v>
      </c>
      <c r="E182" s="193">
        <v>15502.96</v>
      </c>
      <c r="F182" s="44">
        <f t="shared" si="26"/>
        <v>138.46824412917422</v>
      </c>
    </row>
    <row r="183" spans="1:6" ht="12.75" customHeight="1" x14ac:dyDescent="0.2">
      <c r="A183" s="62">
        <v>3235</v>
      </c>
      <c r="B183" s="63" t="s">
        <v>416</v>
      </c>
      <c r="C183" s="267" t="s">
        <v>417</v>
      </c>
      <c r="D183" s="193">
        <v>0</v>
      </c>
      <c r="E183" s="193">
        <v>4811.84</v>
      </c>
      <c r="F183" s="44" t="str">
        <f t="shared" si="26"/>
        <v>-</v>
      </c>
    </row>
    <row r="184" spans="1:6" ht="12.75" customHeight="1" x14ac:dyDescent="0.2">
      <c r="A184" s="62">
        <v>3236</v>
      </c>
      <c r="B184" s="63" t="s">
        <v>418</v>
      </c>
      <c r="C184" s="267" t="s">
        <v>419</v>
      </c>
      <c r="D184" s="193">
        <v>0</v>
      </c>
      <c r="E184" s="193">
        <v>1649.64</v>
      </c>
      <c r="F184" s="44" t="str">
        <f t="shared" si="26"/>
        <v>-</v>
      </c>
    </row>
    <row r="185" spans="1:6" ht="12.75" customHeight="1" x14ac:dyDescent="0.2">
      <c r="A185" s="62">
        <v>3237</v>
      </c>
      <c r="B185" s="63" t="s">
        <v>420</v>
      </c>
      <c r="C185" s="267" t="s">
        <v>421</v>
      </c>
      <c r="D185" s="193">
        <v>16679.560000000001</v>
      </c>
      <c r="E185" s="193">
        <v>10117.459999999999</v>
      </c>
      <c r="F185" s="44">
        <f t="shared" si="26"/>
        <v>60.657835098767585</v>
      </c>
    </row>
    <row r="186" spans="1:6" ht="12.75" customHeight="1" x14ac:dyDescent="0.2">
      <c r="A186" s="62">
        <v>3238</v>
      </c>
      <c r="B186" s="63" t="s">
        <v>422</v>
      </c>
      <c r="C186" s="267" t="s">
        <v>423</v>
      </c>
      <c r="D186" s="193">
        <v>4822.62</v>
      </c>
      <c r="E186" s="193">
        <v>5691.17</v>
      </c>
      <c r="F186" s="44">
        <f t="shared" si="26"/>
        <v>118.00991991904817</v>
      </c>
    </row>
    <row r="187" spans="1:6" ht="12.75" customHeight="1" x14ac:dyDescent="0.2">
      <c r="A187" s="62">
        <v>3239</v>
      </c>
      <c r="B187" s="63" t="s">
        <v>424</v>
      </c>
      <c r="C187" s="267" t="s">
        <v>425</v>
      </c>
      <c r="D187" s="193">
        <v>1259.05</v>
      </c>
      <c r="E187" s="193">
        <v>3809.5</v>
      </c>
      <c r="F187" s="44">
        <f t="shared" si="26"/>
        <v>302.56939756165366</v>
      </c>
    </row>
    <row r="188" spans="1:6" ht="12.75" customHeight="1" x14ac:dyDescent="0.2">
      <c r="A188" s="62">
        <v>324</v>
      </c>
      <c r="B188" s="63" t="s">
        <v>426</v>
      </c>
      <c r="C188" s="267" t="s">
        <v>427</v>
      </c>
      <c r="D188" s="193">
        <v>600</v>
      </c>
      <c r="E188" s="193">
        <v>0</v>
      </c>
      <c r="F188" s="44">
        <f t="shared" si="26"/>
        <v>0</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5348.01</v>
      </c>
      <c r="E194" s="59">
        <f t="shared" si="36"/>
        <v>9696.4</v>
      </c>
      <c r="F194" s="44">
        <f t="shared" si="26"/>
        <v>181.3085615023158</v>
      </c>
    </row>
    <row r="195" spans="1:6" ht="12.75" customHeight="1" x14ac:dyDescent="0.2">
      <c r="A195" s="62">
        <v>3291</v>
      </c>
      <c r="B195" s="182" t="s">
        <v>440</v>
      </c>
      <c r="C195" s="267" t="s">
        <v>441</v>
      </c>
      <c r="D195" s="193">
        <v>572.36</v>
      </c>
      <c r="E195" s="193">
        <v>0</v>
      </c>
      <c r="F195" s="44">
        <f t="shared" si="26"/>
        <v>0</v>
      </c>
    </row>
    <row r="196" spans="1:6" ht="12.75" customHeight="1" x14ac:dyDescent="0.2">
      <c r="A196" s="62">
        <v>3292</v>
      </c>
      <c r="B196" s="63" t="s">
        <v>442</v>
      </c>
      <c r="C196" s="267" t="s">
        <v>443</v>
      </c>
      <c r="D196" s="193">
        <v>40.53</v>
      </c>
      <c r="E196" s="193">
        <v>0</v>
      </c>
      <c r="F196" s="44">
        <f t="shared" si="26"/>
        <v>0</v>
      </c>
    </row>
    <row r="197" spans="1:6" ht="12.75" customHeight="1" x14ac:dyDescent="0.2">
      <c r="A197" s="62">
        <v>3293</v>
      </c>
      <c r="B197" s="63" t="s">
        <v>444</v>
      </c>
      <c r="C197" s="267" t="s">
        <v>445</v>
      </c>
      <c r="D197" s="193">
        <v>1186.6300000000001</v>
      </c>
      <c r="E197" s="193">
        <v>5687.93</v>
      </c>
      <c r="F197" s="44">
        <f t="shared" si="26"/>
        <v>479.33475472556734</v>
      </c>
    </row>
    <row r="198" spans="1:6" ht="12.75" customHeight="1" x14ac:dyDescent="0.2">
      <c r="A198" s="62">
        <v>3294</v>
      </c>
      <c r="B198" s="63" t="s">
        <v>446</v>
      </c>
      <c r="C198" s="267" t="s">
        <v>447</v>
      </c>
      <c r="D198" s="193">
        <v>1356.2</v>
      </c>
      <c r="E198" s="193">
        <v>1292.2</v>
      </c>
      <c r="F198" s="44">
        <f t="shared" si="26"/>
        <v>95.280932015926851</v>
      </c>
    </row>
    <row r="199" spans="1:6" ht="12.75" customHeight="1" x14ac:dyDescent="0.2">
      <c r="A199" s="62">
        <v>3295</v>
      </c>
      <c r="B199" s="63" t="s">
        <v>448</v>
      </c>
      <c r="C199" s="267" t="s">
        <v>449</v>
      </c>
      <c r="D199" s="193">
        <v>80.540000000000006</v>
      </c>
      <c r="E199" s="193">
        <v>226.84</v>
      </c>
      <c r="F199" s="44">
        <f t="shared" si="26"/>
        <v>281.64887012664514</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2111.75</v>
      </c>
      <c r="E201" s="193">
        <v>2489.4299999999998</v>
      </c>
      <c r="F201" s="44">
        <f t="shared" si="26"/>
        <v>117.88469279033976</v>
      </c>
    </row>
    <row r="202" spans="1:6" ht="12.75" customHeight="1" x14ac:dyDescent="0.2">
      <c r="A202" s="62">
        <v>34</v>
      </c>
      <c r="B202" s="182" t="s">
        <v>454</v>
      </c>
      <c r="C202" s="267" t="s">
        <v>455</v>
      </c>
      <c r="D202" s="59">
        <f t="shared" ref="D202:E202" si="37">D203+D208+D216</f>
        <v>55570.79</v>
      </c>
      <c r="E202" s="59">
        <f t="shared" si="37"/>
        <v>364.84</v>
      </c>
      <c r="F202" s="44">
        <f t="shared" si="26"/>
        <v>0.65653196580433704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55570.79</v>
      </c>
      <c r="E216" s="59">
        <f t="shared" si="40"/>
        <v>364.84</v>
      </c>
      <c r="F216" s="44">
        <f t="shared" si="26"/>
        <v>0.65653196580433704</v>
      </c>
    </row>
    <row r="217" spans="1:6" ht="12.75" customHeight="1" x14ac:dyDescent="0.2">
      <c r="A217" s="62">
        <v>3431</v>
      </c>
      <c r="B217" s="181" t="s">
        <v>484</v>
      </c>
      <c r="C217" s="267" t="s">
        <v>485</v>
      </c>
      <c r="D217" s="193">
        <v>395.79</v>
      </c>
      <c r="E217" s="193">
        <v>364.84</v>
      </c>
      <c r="F217" s="44">
        <f t="shared" si="26"/>
        <v>92.180196568887524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55175</v>
      </c>
      <c r="E220" s="193">
        <v>0</v>
      </c>
      <c r="F220" s="44">
        <f t="shared" si="26"/>
        <v>0</v>
      </c>
    </row>
    <row r="221" spans="1:6" ht="12.75" customHeight="1" x14ac:dyDescent="0.2">
      <c r="A221" s="62">
        <v>35</v>
      </c>
      <c r="B221" s="64" t="s">
        <v>492</v>
      </c>
      <c r="C221" s="267" t="s">
        <v>493</v>
      </c>
      <c r="D221" s="59">
        <f t="shared" ref="D221:E221" si="41">D222+D225+D229</f>
        <v>814.95</v>
      </c>
      <c r="E221" s="59">
        <f t="shared" si="41"/>
        <v>45000</v>
      </c>
      <c r="F221" s="44">
        <f t="shared" si="26"/>
        <v>5521.8111540585314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814.95</v>
      </c>
      <c r="E225" s="59">
        <f t="shared" si="43"/>
        <v>45000</v>
      </c>
      <c r="F225" s="44">
        <f t="shared" si="26"/>
        <v>5521.8111540585314</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v>45000</v>
      </c>
      <c r="F227" s="44" t="str">
        <f t="shared" si="26"/>
        <v>-</v>
      </c>
    </row>
    <row r="228" spans="1:6" ht="12.75" customHeight="1" x14ac:dyDescent="0.2">
      <c r="A228" s="62">
        <v>3523</v>
      </c>
      <c r="B228" s="63" t="s">
        <v>506</v>
      </c>
      <c r="C228" s="267" t="s">
        <v>507</v>
      </c>
      <c r="D228" s="193">
        <v>814.95</v>
      </c>
      <c r="E228" s="193">
        <v>0</v>
      </c>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57622.83</v>
      </c>
      <c r="E230" s="59">
        <f>E231+E234+E237+E242+E246+E250+E254+E257</f>
        <v>68859.98</v>
      </c>
      <c r="F230" s="44">
        <f t="shared" ref="F230:F245" si="44">IF(D230&lt;&gt;0,IF(E230/D230&gt;=100,"&gt;&gt;100",E230/D230*100),"-")</f>
        <v>119.50121158575516</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57622.83</v>
      </c>
      <c r="E246" s="59">
        <f t="shared" si="48"/>
        <v>68859.98</v>
      </c>
      <c r="F246" s="44">
        <f t="shared" ref="F246:F249" si="49">IF(D246&lt;&gt;0,IF(E246/D246&gt;=100,"&gt;&gt;100",E246/D246*100),"-")</f>
        <v>119.50121158575516</v>
      </c>
    </row>
    <row r="247" spans="1:6" ht="12.75" customHeight="1" x14ac:dyDescent="0.2">
      <c r="A247" s="62" t="s">
        <v>541</v>
      </c>
      <c r="B247" s="63" t="s">
        <v>542</v>
      </c>
      <c r="C247" s="267" t="s">
        <v>541</v>
      </c>
      <c r="D247" s="193">
        <v>57622.83</v>
      </c>
      <c r="E247" s="193">
        <v>68859.98</v>
      </c>
      <c r="F247" s="44">
        <f t="shared" si="49"/>
        <v>119.50121158575516</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17579.900000000001</v>
      </c>
      <c r="E262" s="59">
        <f t="shared" si="55"/>
        <v>18291.990000000002</v>
      </c>
      <c r="F262" s="44">
        <f t="shared" ref="F262:F268" si="56">IF(D262&lt;&gt;0,IF(E262/D262&gt;=100,"&gt;&gt;100",E262/D262*100),"-")</f>
        <v>104.05059186912327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17579.900000000001</v>
      </c>
      <c r="E269" s="59">
        <f t="shared" si="58"/>
        <v>18291.990000000002</v>
      </c>
      <c r="F269" s="44">
        <f t="shared" ref="F269:F272" si="59">IF(D269&lt;&gt;0,IF(E269/D269&gt;=100,"&gt;&gt;100",E269/D269*100),"-")</f>
        <v>104.05059186912327</v>
      </c>
    </row>
    <row r="270" spans="1:6" ht="12.75" customHeight="1" x14ac:dyDescent="0.2">
      <c r="A270" s="62">
        <v>3721</v>
      </c>
      <c r="B270" s="64" t="s">
        <v>581</v>
      </c>
      <c r="C270" s="267" t="s">
        <v>582</v>
      </c>
      <c r="D270" s="193">
        <v>16465.45</v>
      </c>
      <c r="E270" s="193">
        <v>17700</v>
      </c>
      <c r="F270" s="44">
        <f t="shared" si="59"/>
        <v>107.49782119529074</v>
      </c>
    </row>
    <row r="271" spans="1:6" ht="12.75" customHeight="1" x14ac:dyDescent="0.2">
      <c r="A271" s="62">
        <v>3722</v>
      </c>
      <c r="B271" s="64" t="s">
        <v>583</v>
      </c>
      <c r="C271" s="267" t="s">
        <v>584</v>
      </c>
      <c r="D271" s="193">
        <v>1114.45</v>
      </c>
      <c r="E271" s="193">
        <v>591.99</v>
      </c>
      <c r="F271" s="44">
        <f t="shared" si="59"/>
        <v>53.119475974696037</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8000</v>
      </c>
      <c r="E273" s="59">
        <f t="shared" si="60"/>
        <v>21250</v>
      </c>
      <c r="F273" s="44">
        <f t="shared" ref="F273:F277" si="61">IF(D273&lt;&gt;0,IF(E273/D273&gt;=100,"&gt;&gt;100",E273/D273*100),"-")</f>
        <v>265.625</v>
      </c>
    </row>
    <row r="274" spans="1:6" ht="12.75" customHeight="1" x14ac:dyDescent="0.2">
      <c r="A274" s="62">
        <v>381</v>
      </c>
      <c r="B274" s="63" t="s">
        <v>589</v>
      </c>
      <c r="C274" s="267" t="s">
        <v>590</v>
      </c>
      <c r="D274" s="59">
        <f t="shared" ref="D274:E274" si="62">SUM(D275:D277)</f>
        <v>8000</v>
      </c>
      <c r="E274" s="59">
        <f t="shared" si="62"/>
        <v>21250</v>
      </c>
      <c r="F274" s="44">
        <f t="shared" si="61"/>
        <v>265.625</v>
      </c>
    </row>
    <row r="275" spans="1:6" ht="12.75" customHeight="1" x14ac:dyDescent="0.2">
      <c r="A275" s="62">
        <v>3811</v>
      </c>
      <c r="B275" s="63" t="s">
        <v>591</v>
      </c>
      <c r="C275" s="267" t="s">
        <v>592</v>
      </c>
      <c r="D275" s="193">
        <v>8000</v>
      </c>
      <c r="E275" s="193">
        <v>21250</v>
      </c>
      <c r="F275" s="44">
        <f t="shared" si="61"/>
        <v>265.625</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317865.67000000004</v>
      </c>
      <c r="E299" s="59">
        <f>E152-E297+E298</f>
        <v>429078.43</v>
      </c>
      <c r="F299" s="44">
        <f t="shared" si="68"/>
        <v>134.98734544060702</v>
      </c>
    </row>
    <row r="300" spans="1:6" ht="12.75" customHeight="1" x14ac:dyDescent="0.2">
      <c r="A300" s="62" t="s">
        <v>630</v>
      </c>
      <c r="B300" s="63" t="s">
        <v>641</v>
      </c>
      <c r="C300" s="267" t="s">
        <v>642</v>
      </c>
      <c r="D300" s="59">
        <f>IF(D6&gt;=D299,D6-D299,0)</f>
        <v>421174.94000000006</v>
      </c>
      <c r="E300" s="59">
        <f>IF(E6&gt;=E299,E6-E299,0)</f>
        <v>0</v>
      </c>
      <c r="F300" s="44">
        <f t="shared" si="68"/>
        <v>0</v>
      </c>
    </row>
    <row r="301" spans="1:6" ht="12.75" customHeight="1" x14ac:dyDescent="0.2">
      <c r="A301" s="62" t="s">
        <v>630</v>
      </c>
      <c r="B301" s="63" t="s">
        <v>643</v>
      </c>
      <c r="C301" s="267" t="s">
        <v>644</v>
      </c>
      <c r="D301" s="59">
        <f>IF(D299&gt;=D6,D299-D6,0)</f>
        <v>0</v>
      </c>
      <c r="E301" s="59">
        <f>IF(E299&gt;=E6,E299-E6,0)</f>
        <v>106074.84000000003</v>
      </c>
      <c r="F301" s="44" t="str">
        <f t="shared" si="68"/>
        <v>-</v>
      </c>
    </row>
    <row r="302" spans="1:6" ht="12.75" customHeight="1" x14ac:dyDescent="0.2">
      <c r="A302" s="62">
        <v>92211</v>
      </c>
      <c r="B302" s="63" t="s">
        <v>645</v>
      </c>
      <c r="C302" s="267" t="s">
        <v>646</v>
      </c>
      <c r="D302" s="193">
        <v>0</v>
      </c>
      <c r="E302" s="193">
        <v>1409848.1</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64728.34</v>
      </c>
      <c r="E360" s="59">
        <f t="shared" si="86"/>
        <v>139049.31</v>
      </c>
      <c r="F360" s="44">
        <f t="shared" si="72"/>
        <v>214.81983007752089</v>
      </c>
    </row>
    <row r="361" spans="1:6" ht="12.75" customHeight="1" x14ac:dyDescent="0.2">
      <c r="A361" s="62">
        <v>41</v>
      </c>
      <c r="B361" s="63" t="s">
        <v>762</v>
      </c>
      <c r="C361" s="267" t="s">
        <v>763</v>
      </c>
      <c r="D361" s="59">
        <f t="shared" ref="D361:E361" si="87">D362+D366</f>
        <v>0</v>
      </c>
      <c r="E361" s="59">
        <f t="shared" si="87"/>
        <v>86288.11</v>
      </c>
      <c r="F361" s="44" t="str">
        <f t="shared" si="72"/>
        <v>-</v>
      </c>
    </row>
    <row r="362" spans="1:6" ht="12.75" customHeight="1" x14ac:dyDescent="0.2">
      <c r="A362" s="62">
        <v>411</v>
      </c>
      <c r="B362" s="63" t="s">
        <v>764</v>
      </c>
      <c r="C362" s="267" t="s">
        <v>765</v>
      </c>
      <c r="D362" s="59">
        <f t="shared" ref="D362:E362" si="88">SUM(D363:D365)</f>
        <v>0</v>
      </c>
      <c r="E362" s="59">
        <f t="shared" si="88"/>
        <v>86288.11</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v>86288.11</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64728.34</v>
      </c>
      <c r="E373" s="59">
        <f t="shared" si="90"/>
        <v>52761.2</v>
      </c>
      <c r="F373" s="44">
        <f t="shared" si="72"/>
        <v>81.511745859696077</v>
      </c>
    </row>
    <row r="374" spans="1:6" ht="12.75" customHeight="1" x14ac:dyDescent="0.2">
      <c r="A374" s="62">
        <v>421</v>
      </c>
      <c r="B374" s="63" t="s">
        <v>780</v>
      </c>
      <c r="C374" s="267" t="s">
        <v>781</v>
      </c>
      <c r="D374" s="59">
        <f t="shared" ref="D374:E374" si="91">SUM(D375:D378)</f>
        <v>50895.25</v>
      </c>
      <c r="E374" s="59">
        <f t="shared" si="91"/>
        <v>27079</v>
      </c>
      <c r="F374" s="44">
        <f t="shared" si="72"/>
        <v>53.20535806386647</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5114</v>
      </c>
      <c r="E376" s="193">
        <v>25750</v>
      </c>
      <c r="F376" s="44">
        <f t="shared" si="72"/>
        <v>503.51974970668749</v>
      </c>
    </row>
    <row r="377" spans="1:6" ht="12.75" customHeight="1" x14ac:dyDescent="0.2">
      <c r="A377" s="62">
        <v>4213</v>
      </c>
      <c r="B377" s="63" t="s">
        <v>690</v>
      </c>
      <c r="C377" s="267" t="s">
        <v>784</v>
      </c>
      <c r="D377" s="193">
        <v>45781.25</v>
      </c>
      <c r="E377" s="193">
        <v>0</v>
      </c>
      <c r="F377" s="44">
        <f t="shared" si="72"/>
        <v>0</v>
      </c>
    </row>
    <row r="378" spans="1:6" ht="12.75" customHeight="1" x14ac:dyDescent="0.2">
      <c r="A378" s="62">
        <v>4214</v>
      </c>
      <c r="B378" s="63" t="s">
        <v>692</v>
      </c>
      <c r="C378" s="267" t="s">
        <v>785</v>
      </c>
      <c r="D378" s="193">
        <v>0</v>
      </c>
      <c r="E378" s="193">
        <v>1329</v>
      </c>
      <c r="F378" s="44" t="str">
        <f t="shared" si="72"/>
        <v>-</v>
      </c>
    </row>
    <row r="379" spans="1:6" ht="12.75" customHeight="1" x14ac:dyDescent="0.2">
      <c r="A379" s="62">
        <v>422</v>
      </c>
      <c r="B379" s="63" t="s">
        <v>786</v>
      </c>
      <c r="C379" s="267" t="s">
        <v>787</v>
      </c>
      <c r="D379" s="59">
        <f t="shared" ref="D379:E379" si="92">SUM(D380:D387)</f>
        <v>0</v>
      </c>
      <c r="E379" s="59">
        <f t="shared" si="92"/>
        <v>23319.75</v>
      </c>
      <c r="F379" s="44" t="str">
        <f t="shared" si="72"/>
        <v>-</v>
      </c>
    </row>
    <row r="380" spans="1:6" ht="12.75" customHeight="1" x14ac:dyDescent="0.2">
      <c r="A380" s="62">
        <v>4221</v>
      </c>
      <c r="B380" s="63" t="s">
        <v>696</v>
      </c>
      <c r="C380" s="267" t="s">
        <v>788</v>
      </c>
      <c r="D380" s="193">
        <v>0</v>
      </c>
      <c r="E380" s="193">
        <v>2811</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v>20508.75</v>
      </c>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3193</v>
      </c>
      <c r="E388" s="59">
        <f t="shared" si="93"/>
        <v>0</v>
      </c>
      <c r="F388" s="44">
        <f t="shared" si="72"/>
        <v>0</v>
      </c>
    </row>
    <row r="389" spans="1:6" ht="12.75" customHeight="1" x14ac:dyDescent="0.2">
      <c r="A389" s="62">
        <v>4231</v>
      </c>
      <c r="B389" s="63" t="s">
        <v>714</v>
      </c>
      <c r="C389" s="267" t="s">
        <v>799</v>
      </c>
      <c r="D389" s="193">
        <v>3193</v>
      </c>
      <c r="E389" s="193">
        <v>0</v>
      </c>
      <c r="F389" s="44">
        <f t="shared" si="72"/>
        <v>0</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10640.09</v>
      </c>
      <c r="E401" s="59">
        <f t="shared" si="96"/>
        <v>2362.4499999999998</v>
      </c>
      <c r="F401" s="44">
        <f t="shared" si="72"/>
        <v>22.203289633828284</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8446.34</v>
      </c>
      <c r="E404" s="193">
        <v>2362.4499999999998</v>
      </c>
      <c r="F404" s="44">
        <f t="shared" si="72"/>
        <v>27.970103026873179</v>
      </c>
    </row>
    <row r="405" spans="1:6" ht="12.75" customHeight="1" x14ac:dyDescent="0.2">
      <c r="A405" s="62">
        <v>4264</v>
      </c>
      <c r="B405" s="63" t="s">
        <v>746</v>
      </c>
      <c r="C405" s="267" t="s">
        <v>820</v>
      </c>
      <c r="D405" s="193">
        <v>2193.75</v>
      </c>
      <c r="E405" s="193">
        <v>0</v>
      </c>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64728.34</v>
      </c>
      <c r="E418" s="59">
        <f t="shared" si="102"/>
        <v>139049.31</v>
      </c>
      <c r="F418" s="44">
        <f t="shared" si="72"/>
        <v>214.81983007752089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739040.6100000001</v>
      </c>
      <c r="E422" s="59">
        <f>E6+E308</f>
        <v>323003.58999999997</v>
      </c>
      <c r="F422" s="44">
        <f t="shared" si="72"/>
        <v>43.705797168575074</v>
      </c>
    </row>
    <row r="423" spans="1:6" ht="12.75" customHeight="1" x14ac:dyDescent="0.2">
      <c r="A423" s="62" t="s">
        <v>630</v>
      </c>
      <c r="B423" s="63" t="s">
        <v>853</v>
      </c>
      <c r="C423" s="267" t="s">
        <v>854</v>
      </c>
      <c r="D423" s="59">
        <f t="shared" ref="D423:E423" si="103">D299+D360</f>
        <v>382594.01</v>
      </c>
      <c r="E423" s="59">
        <f t="shared" si="103"/>
        <v>568127.74</v>
      </c>
      <c r="F423" s="44">
        <f t="shared" si="72"/>
        <v>148.4936316697692</v>
      </c>
    </row>
    <row r="424" spans="1:6" ht="12.75" customHeight="1" x14ac:dyDescent="0.2">
      <c r="A424" s="62" t="s">
        <v>630</v>
      </c>
      <c r="B424" s="63" t="s">
        <v>855</v>
      </c>
      <c r="C424" s="267" t="s">
        <v>856</v>
      </c>
      <c r="D424" s="59">
        <f t="shared" ref="D424:E424" si="104">IF(D422&gt;=D423,D422-D423,0)</f>
        <v>356446.60000000009</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245124.15000000002</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1409848.1</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13272.28</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13272.28</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13272.28</v>
      </c>
      <c r="F603" s="44" t="str">
        <f t="shared" si="109"/>
        <v>-</v>
      </c>
    </row>
    <row r="604" spans="1:6" ht="12.75" customHeight="1" x14ac:dyDescent="0.2">
      <c r="A604" s="62">
        <v>5422</v>
      </c>
      <c r="B604" s="63" t="s">
        <v>1206</v>
      </c>
      <c r="C604" s="267" t="s">
        <v>1207</v>
      </c>
      <c r="D604" s="193">
        <v>0</v>
      </c>
      <c r="E604" s="193">
        <v>13272.28</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13272.28</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739040.6100000001</v>
      </c>
      <c r="E643" s="59">
        <f>E422+E430</f>
        <v>323003.58999999997</v>
      </c>
      <c r="F643" s="44">
        <f t="shared" si="109"/>
        <v>43.705797168575074</v>
      </c>
    </row>
    <row r="644" spans="1:6" ht="12.75" customHeight="1" x14ac:dyDescent="0.2">
      <c r="A644" s="62" t="s">
        <v>630</v>
      </c>
      <c r="B644" s="63" t="s">
        <v>1286</v>
      </c>
      <c r="C644" s="267" t="s">
        <v>1287</v>
      </c>
      <c r="D644" s="59">
        <f>D423+D535</f>
        <v>382594.01</v>
      </c>
      <c r="E644" s="59">
        <f>E423+E535</f>
        <v>581400.02</v>
      </c>
      <c r="F644" s="44">
        <f t="shared" si="109"/>
        <v>151.96265618481587</v>
      </c>
    </row>
    <row r="645" spans="1:6" ht="12.75" customHeight="1" x14ac:dyDescent="0.2">
      <c r="A645" s="62" t="s">
        <v>630</v>
      </c>
      <c r="B645" s="63" t="s">
        <v>1288</v>
      </c>
      <c r="C645" s="267" t="s">
        <v>1289</v>
      </c>
      <c r="D645" s="59">
        <f t="shared" ref="D645:E645" si="163">IF(D643&gt;=D644,D643-D644,0)</f>
        <v>356446.60000000009</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258396.43000000005</v>
      </c>
      <c r="F646" s="44" t="str">
        <f t="shared" si="109"/>
        <v>-</v>
      </c>
    </row>
    <row r="647" spans="1:6" ht="24" x14ac:dyDescent="0.2">
      <c r="A647" s="271" t="s">
        <v>1292</v>
      </c>
      <c r="B647" s="63" t="s">
        <v>1293</v>
      </c>
      <c r="C647" s="272" t="s">
        <v>1292</v>
      </c>
      <c r="D647" s="59">
        <f>IF(D426-D427+D641-D642&gt;=0,D426-D427+D641-D642,0)</f>
        <v>0</v>
      </c>
      <c r="E647" s="59">
        <f>IF(E426-E427+E641-E642&gt;=0,E426-E427+E641-E642,0)</f>
        <v>1409848.1</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356446.60000000009</v>
      </c>
      <c r="E649" s="59">
        <f t="shared" si="165"/>
        <v>1151451.67</v>
      </c>
      <c r="F649" s="44">
        <f t="shared" si="109"/>
        <v>323.03623319734277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0</v>
      </c>
      <c r="E653" s="193">
        <v>0</v>
      </c>
      <c r="F653" s="44" t="str">
        <f t="shared" ref="F653:F740" si="167">IF(D653&lt;&gt;0,IF(E653/D653&gt;=100,"&gt;&gt;100",E653/D653*100),"-")</f>
        <v>-</v>
      </c>
    </row>
    <row r="654" spans="1:6" ht="12.75" customHeight="1" x14ac:dyDescent="0.2">
      <c r="A654" s="62" t="s">
        <v>1305</v>
      </c>
      <c r="B654" s="63" t="s">
        <v>1306</v>
      </c>
      <c r="C654" s="267" t="s">
        <v>1305</v>
      </c>
      <c r="D654" s="193">
        <v>0</v>
      </c>
      <c r="E654" s="193">
        <v>565425.43000000005</v>
      </c>
      <c r="F654" s="44" t="str">
        <f t="shared" si="167"/>
        <v>-</v>
      </c>
    </row>
    <row r="655" spans="1:6" ht="12.75" customHeight="1" x14ac:dyDescent="0.2">
      <c r="A655" s="62" t="s">
        <v>1307</v>
      </c>
      <c r="B655" s="63" t="s">
        <v>1308</v>
      </c>
      <c r="C655" s="267" t="s">
        <v>1307</v>
      </c>
      <c r="D655" s="193">
        <v>0</v>
      </c>
      <c r="E655" s="193">
        <v>487970.93</v>
      </c>
      <c r="F655" s="44" t="str">
        <f t="shared" si="167"/>
        <v>-</v>
      </c>
    </row>
    <row r="656" spans="1:6" ht="24" x14ac:dyDescent="0.2">
      <c r="A656" s="62">
        <v>11</v>
      </c>
      <c r="B656" s="63" t="s">
        <v>1309</v>
      </c>
      <c r="C656" s="267" t="s">
        <v>1310</v>
      </c>
      <c r="D656" s="59">
        <f t="shared" ref="D656:E656" si="168">+D653+D654-D655</f>
        <v>0</v>
      </c>
      <c r="E656" s="59">
        <f t="shared" si="168"/>
        <v>77454.500000000058</v>
      </c>
      <c r="F656" s="44" t="str">
        <f t="shared" si="167"/>
        <v>-</v>
      </c>
    </row>
    <row r="657" spans="1:6" ht="24" x14ac:dyDescent="0.2">
      <c r="A657" s="62" t="s">
        <v>630</v>
      </c>
      <c r="B657" s="63" t="s">
        <v>1311</v>
      </c>
      <c r="C657" s="267" t="s">
        <v>1312</v>
      </c>
      <c r="D657" s="273">
        <v>7</v>
      </c>
      <c r="E657" s="273">
        <v>8</v>
      </c>
      <c r="F657" s="44">
        <f t="shared" si="167"/>
        <v>114.28571428571428</v>
      </c>
    </row>
    <row r="658" spans="1:6" ht="24" x14ac:dyDescent="0.2">
      <c r="A658" s="62" t="s">
        <v>630</v>
      </c>
      <c r="B658" s="63" t="s">
        <v>1313</v>
      </c>
      <c r="C658" s="267" t="s">
        <v>1314</v>
      </c>
      <c r="D658" s="273">
        <v>7</v>
      </c>
      <c r="E658" s="273">
        <v>0</v>
      </c>
      <c r="F658" s="44">
        <f t="shared" si="167"/>
        <v>0</v>
      </c>
    </row>
    <row r="659" spans="1:6" ht="12.75" customHeight="1" x14ac:dyDescent="0.2">
      <c r="A659" s="62" t="s">
        <v>630</v>
      </c>
      <c r="B659" s="63" t="s">
        <v>1315</v>
      </c>
      <c r="C659" s="267" t="s">
        <v>1316</v>
      </c>
      <c r="D659" s="273">
        <v>7</v>
      </c>
      <c r="E659" s="273">
        <v>8</v>
      </c>
      <c r="F659" s="44">
        <f t="shared" si="167"/>
        <v>114.28571428571428</v>
      </c>
    </row>
    <row r="660" spans="1:6" ht="12.75" customHeight="1" x14ac:dyDescent="0.2">
      <c r="A660" s="62" t="s">
        <v>630</v>
      </c>
      <c r="B660" s="63" t="s">
        <v>1317</v>
      </c>
      <c r="C660" s="267" t="s">
        <v>1318</v>
      </c>
      <c r="D660" s="273">
        <v>7</v>
      </c>
      <c r="E660" s="273">
        <v>0</v>
      </c>
      <c r="F660" s="44">
        <f t="shared" si="167"/>
        <v>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v>369.6</v>
      </c>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37094.400000000001</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699.24</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3729.92</v>
      </c>
      <c r="E732" s="191">
        <v>0</v>
      </c>
      <c r="F732" s="70">
        <f t="shared" si="167"/>
        <v>0</v>
      </c>
    </row>
    <row r="733" spans="1:6" ht="12.75" customHeight="1" x14ac:dyDescent="0.2">
      <c r="A733" s="69">
        <v>31215</v>
      </c>
      <c r="B733" s="64" t="s">
        <v>1444</v>
      </c>
      <c r="C733" s="301" t="s">
        <v>1445</v>
      </c>
      <c r="D733" s="191">
        <v>0</v>
      </c>
      <c r="E733" s="191">
        <v>600</v>
      </c>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109.67</v>
      </c>
      <c r="E737" s="193">
        <v>0</v>
      </c>
      <c r="F737" s="44">
        <f t="shared" si="167"/>
        <v>0</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232.8</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572.36</v>
      </c>
      <c r="E741" s="191">
        <v>0</v>
      </c>
      <c r="F741" s="70">
        <f t="shared" ref="F741:F1006" si="169">IF(D741&lt;&gt;0,IF(E741/D741&gt;=100,"&gt;&gt;100",E741/D741*100),"-")</f>
        <v>0</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814.95</v>
      </c>
      <c r="E777" s="191">
        <v>0</v>
      </c>
      <c r="F777" s="70">
        <f t="shared" si="169"/>
        <v>0</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465.45</v>
      </c>
      <c r="E843" s="193">
        <v>300</v>
      </c>
      <c r="F843" s="44">
        <f t="shared" si="169"/>
        <v>64.45375443119562</v>
      </c>
    </row>
    <row r="844" spans="1:6" ht="12.75" customHeight="1" x14ac:dyDescent="0.2">
      <c r="A844" s="62" t="s">
        <v>1665</v>
      </c>
      <c r="B844" s="63" t="s">
        <v>1666</v>
      </c>
      <c r="C844" s="267" t="s">
        <v>1665</v>
      </c>
      <c r="D844" s="193">
        <v>500</v>
      </c>
      <c r="E844" s="193">
        <v>0</v>
      </c>
      <c r="F844" s="44">
        <f t="shared" si="169"/>
        <v>0</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3600</v>
      </c>
      <c r="E846" s="193">
        <v>10800</v>
      </c>
      <c r="F846" s="44">
        <f t="shared" si="169"/>
        <v>300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v>6000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11900</v>
      </c>
      <c r="E850" s="193">
        <v>600</v>
      </c>
      <c r="F850" s="44">
        <f t="shared" si="169"/>
        <v>5.0420168067226889</v>
      </c>
    </row>
    <row r="851" spans="1:6" ht="12.75" customHeight="1" x14ac:dyDescent="0.2">
      <c r="A851" s="62">
        <v>37221</v>
      </c>
      <c r="B851" s="63" t="s">
        <v>1679</v>
      </c>
      <c r="C851" s="267" t="s">
        <v>1680</v>
      </c>
      <c r="D851" s="193">
        <v>849</v>
      </c>
      <c r="E851" s="193">
        <v>94</v>
      </c>
      <c r="F851" s="44">
        <f t="shared" si="169"/>
        <v>11.071849234393403</v>
      </c>
    </row>
    <row r="852" spans="1:6" ht="12.75" customHeight="1" x14ac:dyDescent="0.2">
      <c r="A852" s="62" t="s">
        <v>1681</v>
      </c>
      <c r="B852" s="63" t="s">
        <v>1658</v>
      </c>
      <c r="C852" s="267" t="s">
        <v>1681</v>
      </c>
      <c r="D852" s="193">
        <v>265.45</v>
      </c>
      <c r="E852" s="193">
        <v>0</v>
      </c>
      <c r="F852" s="44">
        <f t="shared" si="169"/>
        <v>0</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497.99</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v>13272.28</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45" sqref="D4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929116.46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578661.04</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426339.45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73099.070000000007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202197.53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364.84</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45000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66136.02</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18291.990000000002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21250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139049.31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13272.28</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13272.28</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448239.51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401980.76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73099.070000000007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175110.54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369.18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45000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68859.98</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18291.990000000002</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21250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46258.75</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1059537.99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116397.4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27298.29</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27296.63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27207.32</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89.31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1.66</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1.66</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89099.11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89099.11</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943140.59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3608.56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3691.45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935840.58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35054</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Provjera</v>
      </c>
      <c r="C207" s="90" t="s">
        <v>3407</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0</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3435</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0</v>
      </c>
      <c r="M238" s="50">
        <f>IF(AND('PR-RAS'!E184&gt;0,'PR-RAS'!E736=0),1,0)</f>
        <v>1</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3493</v>
      </c>
      <c r="D293" s="94"/>
      <c r="E293" s="50">
        <f t="shared" si="17"/>
        <v>0</v>
      </c>
      <c r="F293" s="50">
        <f t="shared" si="18"/>
        <v>1</v>
      </c>
      <c r="G293" s="50"/>
      <c r="H293" s="50"/>
      <c r="I293" s="50"/>
      <c r="J293" s="50"/>
      <c r="K293" s="50"/>
      <c r="L293" s="50">
        <f>IF(AND(J3="DA",MAX('PR-RAS'!D653:D655)=0,MIN('PR-RAS'!D653:D655)=0),1,0)</f>
        <v>1</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2025-04-10T11:27:15Z</cp:lastPrinted>
  <dcterms:created xsi:type="dcterms:W3CDTF">2022-04-01T05:14:30Z</dcterms:created>
  <dcterms:modified xsi:type="dcterms:W3CDTF">2025-04-10T11:27:19Z</dcterms:modified>
</cp:coreProperties>
</file>